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Mike\Dropbox\Writing - Other\Writing Logs\"/>
    </mc:Choice>
  </mc:AlternateContent>
  <xr:revisionPtr revIDLastSave="0" documentId="13_ncr:1_{F3C40B0E-FBBA-470D-B9F1-5601D686BE4D}" xr6:coauthVersionLast="40" xr6:coauthVersionMax="40" xr10:uidLastSave="{00000000-0000-0000-0000-000000000000}"/>
  <bookViews>
    <workbookView xWindow="0" yWindow="0" windowWidth="23040" windowHeight="11400" xr2:uid="{00000000-000D-0000-FFFF-FFFF00000000}"/>
  </bookViews>
  <sheets>
    <sheet name="Summary" sheetId="14" r:id="rId1"/>
    <sheet name="Year Line Chart" sheetId="15" r:id="rId2"/>
    <sheet name="Submission Log" sheetId="17" r:id="rId3"/>
    <sheet name="January" sheetId="2" r:id="rId4"/>
    <sheet name="February" sheetId="3" r:id="rId5"/>
    <sheet name="March" sheetId="4" r:id="rId6"/>
    <sheet name="April" sheetId="5" r:id="rId7"/>
    <sheet name="May" sheetId="6" r:id="rId8"/>
    <sheet name="June" sheetId="7" r:id="rId9"/>
    <sheet name="July" sheetId="8" r:id="rId10"/>
    <sheet name="August" sheetId="9" r:id="rId11"/>
    <sheet name="October" sheetId="11" r:id="rId12"/>
    <sheet name="September" sheetId="10" r:id="rId13"/>
    <sheet name="November" sheetId="12" r:id="rId14"/>
    <sheet name="December" sheetId="13" r:id="rId15"/>
    <sheet name="Activity Logs" sheetId="16" r:id="rId16"/>
  </sheets>
  <calcPr calcId="181029"/>
</workbook>
</file>

<file path=xl/calcChain.xml><?xml version="1.0" encoding="utf-8"?>
<calcChain xmlns="http://schemas.openxmlformats.org/spreadsheetml/2006/main">
  <c r="E4" i="13" l="1"/>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 i="13"/>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 i="12"/>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 i="11"/>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 i="9"/>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 i="10"/>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 i="8"/>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 i="7"/>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 i="6"/>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 i="5"/>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 i="3"/>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4" i="2"/>
  <c r="E3" i="2"/>
  <c r="I5" i="13"/>
  <c r="I4" i="13"/>
  <c r="I5" i="12"/>
  <c r="I4" i="12"/>
  <c r="I5" i="11"/>
  <c r="I4" i="11"/>
  <c r="I5" i="10"/>
  <c r="I4" i="10"/>
  <c r="I5" i="9"/>
  <c r="I4" i="9"/>
  <c r="I5" i="8"/>
  <c r="I4" i="8"/>
  <c r="I5" i="7"/>
  <c r="I4" i="7"/>
  <c r="I5" i="6"/>
  <c r="I4" i="6"/>
  <c r="I5" i="5"/>
  <c r="I4" i="5"/>
  <c r="I5" i="4"/>
  <c r="I4" i="4"/>
  <c r="I5" i="3"/>
  <c r="I4" i="3"/>
  <c r="I5" i="2"/>
  <c r="I4" i="2"/>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70"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6" i="16"/>
  <c r="F197" i="16"/>
  <c r="F198" i="16"/>
  <c r="F199"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8" i="16"/>
  <c r="F229" i="16"/>
  <c r="F230" i="16"/>
  <c r="F231" i="16"/>
  <c r="F232" i="16"/>
  <c r="F233" i="16"/>
  <c r="F234" i="16"/>
  <c r="F235" i="16"/>
  <c r="F236" i="16"/>
  <c r="F237" i="16"/>
  <c r="F238" i="16"/>
  <c r="F239" i="16"/>
  <c r="F240" i="16"/>
  <c r="F241" i="16"/>
  <c r="F242" i="16"/>
  <c r="F243" i="16"/>
  <c r="F244" i="16"/>
  <c r="F245" i="16"/>
  <c r="F246" i="16"/>
  <c r="F247" i="16"/>
  <c r="F248" i="16"/>
  <c r="F249" i="16"/>
  <c r="F250" i="16"/>
  <c r="F251" i="16"/>
  <c r="F252" i="16"/>
  <c r="F253" i="16"/>
  <c r="F254" i="16"/>
  <c r="F255" i="16"/>
  <c r="F256" i="16"/>
  <c r="F257" i="16"/>
  <c r="F258" i="16"/>
  <c r="F259" i="16"/>
  <c r="F260" i="16"/>
  <c r="F261" i="16"/>
  <c r="F262" i="16"/>
  <c r="F263" i="16"/>
  <c r="F264" i="16"/>
  <c r="F265" i="16"/>
  <c r="F266" i="16"/>
  <c r="F267" i="16"/>
  <c r="F268" i="16"/>
  <c r="F269" i="16"/>
  <c r="F270" i="16"/>
  <c r="F271" i="16"/>
  <c r="F272" i="16"/>
  <c r="F273" i="16"/>
  <c r="F274" i="16"/>
  <c r="F275" i="16"/>
  <c r="F276" i="16"/>
  <c r="F277" i="16"/>
  <c r="F278" i="16"/>
  <c r="F279" i="16"/>
  <c r="F280" i="16"/>
  <c r="F281" i="16"/>
  <c r="F282" i="16"/>
  <c r="F283" i="16"/>
  <c r="F284" i="16"/>
  <c r="F285"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F348" i="16"/>
  <c r="F349" i="16"/>
  <c r="F350" i="16"/>
  <c r="F351" i="16"/>
  <c r="F352" i="16"/>
  <c r="F353" i="16"/>
  <c r="F354" i="16"/>
  <c r="F355" i="16"/>
  <c r="F356" i="16"/>
  <c r="F357" i="16"/>
  <c r="F358" i="16"/>
  <c r="F359" i="16"/>
  <c r="F360" i="16"/>
  <c r="F361" i="16"/>
  <c r="F362" i="16"/>
  <c r="F363" i="16"/>
  <c r="F364" i="16"/>
  <c r="F365" i="16"/>
  <c r="F366" i="16"/>
  <c r="F367" i="16"/>
  <c r="F368" i="16"/>
  <c r="F369" i="16"/>
  <c r="F370" i="16"/>
  <c r="F371" i="16"/>
  <c r="F7" i="16"/>
  <c r="C342" i="16"/>
  <c r="C343" i="16"/>
  <c r="C344" i="16"/>
  <c r="C345" i="16"/>
  <c r="C346" i="16"/>
  <c r="C347" i="16"/>
  <c r="C348" i="16"/>
  <c r="C349" i="16"/>
  <c r="C350" i="16"/>
  <c r="C351" i="16"/>
  <c r="C352" i="16"/>
  <c r="C353" i="16"/>
  <c r="C354" i="16"/>
  <c r="C355" i="16"/>
  <c r="C356" i="16"/>
  <c r="C357" i="16"/>
  <c r="C358" i="16"/>
  <c r="C359" i="16"/>
  <c r="C360" i="16"/>
  <c r="C361" i="16"/>
  <c r="C362" i="16"/>
  <c r="C363" i="16"/>
  <c r="C364" i="16"/>
  <c r="C365" i="16"/>
  <c r="C366" i="16"/>
  <c r="C367" i="16"/>
  <c r="C368" i="16"/>
  <c r="C369" i="16"/>
  <c r="C370" i="16"/>
  <c r="C371" i="16"/>
  <c r="C341" i="16"/>
  <c r="C312" i="16"/>
  <c r="C313" i="16"/>
  <c r="C314" i="16"/>
  <c r="C315" i="16"/>
  <c r="C316" i="16"/>
  <c r="C317" i="16"/>
  <c r="C318" i="16"/>
  <c r="C319" i="16"/>
  <c r="C320" i="16"/>
  <c r="C321" i="16"/>
  <c r="C322" i="16"/>
  <c r="C323" i="16"/>
  <c r="C324" i="16"/>
  <c r="C325" i="16"/>
  <c r="C326" i="16"/>
  <c r="C327" i="16"/>
  <c r="C328" i="16"/>
  <c r="C329" i="16"/>
  <c r="C330" i="16"/>
  <c r="C331" i="16"/>
  <c r="C332" i="16"/>
  <c r="C333" i="16"/>
  <c r="C334" i="16"/>
  <c r="C335" i="16"/>
  <c r="C336" i="16"/>
  <c r="C337" i="16"/>
  <c r="C338" i="16"/>
  <c r="C339" i="16"/>
  <c r="C340" i="16"/>
  <c r="C311" i="16"/>
  <c r="C281" i="16"/>
  <c r="C282" i="16"/>
  <c r="C283" i="16"/>
  <c r="C284" i="16"/>
  <c r="C285" i="16"/>
  <c r="C286" i="16"/>
  <c r="C287" i="16"/>
  <c r="C288" i="16"/>
  <c r="C289" i="16"/>
  <c r="C290" i="16"/>
  <c r="C291" i="16"/>
  <c r="C292" i="16"/>
  <c r="C293" i="16"/>
  <c r="C294" i="16"/>
  <c r="C295" i="16"/>
  <c r="C296" i="16"/>
  <c r="C297" i="16"/>
  <c r="C298" i="16"/>
  <c r="C299" i="16"/>
  <c r="C300" i="16"/>
  <c r="C301" i="16"/>
  <c r="C302" i="16"/>
  <c r="C303" i="16"/>
  <c r="C304" i="16"/>
  <c r="C305" i="16"/>
  <c r="C306" i="16"/>
  <c r="C307" i="16"/>
  <c r="C308" i="16"/>
  <c r="C309" i="16"/>
  <c r="C310" i="16"/>
  <c r="C280" i="16"/>
  <c r="C251" i="16"/>
  <c r="C252" i="16"/>
  <c r="C253" i="16"/>
  <c r="C254" i="16"/>
  <c r="C255" i="16"/>
  <c r="C256" i="16"/>
  <c r="C257" i="16"/>
  <c r="C258" i="16"/>
  <c r="C259" i="16"/>
  <c r="C260" i="16"/>
  <c r="C261" i="16"/>
  <c r="C262" i="16"/>
  <c r="C263" i="16"/>
  <c r="C264" i="16"/>
  <c r="C265" i="16"/>
  <c r="C266" i="16"/>
  <c r="C267" i="16"/>
  <c r="C268" i="16"/>
  <c r="C269" i="16"/>
  <c r="C270" i="16"/>
  <c r="C271" i="16"/>
  <c r="C272" i="16"/>
  <c r="C273" i="16"/>
  <c r="C274" i="16"/>
  <c r="C275" i="16"/>
  <c r="C276" i="16"/>
  <c r="C277" i="16"/>
  <c r="C278" i="16"/>
  <c r="C279" i="16"/>
  <c r="C25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20" i="16"/>
  <c r="C219" i="16"/>
  <c r="C189" i="16" l="1"/>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18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58"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27" i="16"/>
  <c r="C126"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97"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66"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38"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7" i="16"/>
  <c r="D7" i="16" l="1"/>
  <c r="D8" i="16"/>
  <c r="H8" i="16" s="1"/>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H7" i="16"/>
  <c r="J7" i="16"/>
  <c r="L7" i="16"/>
  <c r="G7" i="16"/>
  <c r="E7"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J246" i="16"/>
  <c r="J247" i="16"/>
  <c r="J248" i="16"/>
  <c r="J249" i="16"/>
  <c r="J250" i="16"/>
  <c r="J251" i="16"/>
  <c r="J252" i="16"/>
  <c r="J253" i="16"/>
  <c r="J254" i="16"/>
  <c r="J255" i="16"/>
  <c r="J256" i="16"/>
  <c r="J257" i="16"/>
  <c r="J258" i="16"/>
  <c r="J259" i="16"/>
  <c r="J260" i="16"/>
  <c r="J261" i="16"/>
  <c r="J262" i="16"/>
  <c r="J263" i="16"/>
  <c r="J264" i="16"/>
  <c r="J265" i="16"/>
  <c r="J266" i="16"/>
  <c r="J267" i="16"/>
  <c r="J268" i="16"/>
  <c r="J269" i="16"/>
  <c r="J270" i="16"/>
  <c r="J271" i="16"/>
  <c r="J272" i="16"/>
  <c r="J273" i="16"/>
  <c r="J274" i="16"/>
  <c r="J275" i="16"/>
  <c r="J276" i="16"/>
  <c r="J277" i="16"/>
  <c r="J278" i="16"/>
  <c r="J279" i="16"/>
  <c r="J280" i="16"/>
  <c r="J281" i="16"/>
  <c r="J282" i="16"/>
  <c r="J283" i="16"/>
  <c r="J284" i="16"/>
  <c r="J285" i="16"/>
  <c r="J286" i="16"/>
  <c r="J287" i="16"/>
  <c r="J288" i="16"/>
  <c r="J289" i="16"/>
  <c r="J290" i="16"/>
  <c r="J291" i="16"/>
  <c r="J292" i="16"/>
  <c r="J293" i="16"/>
  <c r="J294" i="16"/>
  <c r="J295" i="16"/>
  <c r="J296" i="16"/>
  <c r="J297" i="16"/>
  <c r="J298" i="16"/>
  <c r="J299" i="16"/>
  <c r="J300" i="16"/>
  <c r="J301" i="16"/>
  <c r="J302" i="16"/>
  <c r="J303" i="16"/>
  <c r="J304" i="16"/>
  <c r="J305" i="16"/>
  <c r="J306" i="16"/>
  <c r="J307" i="16"/>
  <c r="J308" i="16"/>
  <c r="J309" i="16"/>
  <c r="J310" i="16"/>
  <c r="J311" i="16"/>
  <c r="J312" i="16"/>
  <c r="J313" i="16"/>
  <c r="J314" i="16"/>
  <c r="J315" i="16"/>
  <c r="J316" i="16"/>
  <c r="J317" i="16"/>
  <c r="J318" i="16"/>
  <c r="J319" i="16"/>
  <c r="J320" i="16"/>
  <c r="J321" i="16"/>
  <c r="J322" i="16"/>
  <c r="J323" i="16"/>
  <c r="J324" i="16"/>
  <c r="J325" i="16"/>
  <c r="J326" i="16"/>
  <c r="J327" i="16"/>
  <c r="J328" i="16"/>
  <c r="J329" i="16"/>
  <c r="J330" i="16"/>
  <c r="J331" i="16"/>
  <c r="J332" i="16"/>
  <c r="J333" i="16"/>
  <c r="J334" i="16"/>
  <c r="J335" i="16"/>
  <c r="J336" i="16"/>
  <c r="J337" i="16"/>
  <c r="J338" i="16"/>
  <c r="J339" i="16"/>
  <c r="J340" i="16"/>
  <c r="J341" i="16"/>
  <c r="J342" i="16"/>
  <c r="J343" i="16"/>
  <c r="J344" i="16"/>
  <c r="J345" i="16"/>
  <c r="J346" i="16"/>
  <c r="J347" i="16"/>
  <c r="J348" i="16"/>
  <c r="J349" i="16"/>
  <c r="J350" i="16"/>
  <c r="J351" i="16"/>
  <c r="J352" i="16"/>
  <c r="J353" i="16"/>
  <c r="J354" i="16"/>
  <c r="J355" i="16"/>
  <c r="J356" i="16"/>
  <c r="J357" i="16"/>
  <c r="J358" i="16"/>
  <c r="J359" i="16"/>
  <c r="J360" i="16"/>
  <c r="J361" i="16"/>
  <c r="J362" i="16"/>
  <c r="J363" i="16"/>
  <c r="J364" i="16"/>
  <c r="J365" i="16"/>
  <c r="J366" i="16"/>
  <c r="J367" i="16"/>
  <c r="J368" i="16"/>
  <c r="J369" i="16"/>
  <c r="J370" i="16"/>
  <c r="J371"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2" i="16"/>
  <c r="L93" i="16"/>
  <c r="L94" i="16"/>
  <c r="L95" i="16"/>
  <c r="L96" i="16"/>
  <c r="L97" i="16"/>
  <c r="L98" i="16"/>
  <c r="L99" i="16"/>
  <c r="L100" i="16"/>
  <c r="L101" i="16"/>
  <c r="L102" i="16"/>
  <c r="L103" i="16"/>
  <c r="L10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1" i="16"/>
  <c r="L172" i="16"/>
  <c r="L173" i="16"/>
  <c r="L174" i="16"/>
  <c r="L175" i="16"/>
  <c r="L176" i="16"/>
  <c r="L177" i="16"/>
  <c r="L178" i="16"/>
  <c r="L179" i="16"/>
  <c r="L180" i="16"/>
  <c r="L181" i="16"/>
  <c r="L182" i="16"/>
  <c r="L183" i="16"/>
  <c r="L184" i="16"/>
  <c r="L185" i="16"/>
  <c r="L186" i="16"/>
  <c r="L187" i="16"/>
  <c r="L188"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L212" i="16"/>
  <c r="L213" i="16"/>
  <c r="L214" i="16"/>
  <c r="L215" i="16"/>
  <c r="L216" i="16"/>
  <c r="L217" i="16"/>
  <c r="L218" i="16"/>
  <c r="L219" i="16"/>
  <c r="L220" i="16"/>
  <c r="L221" i="16"/>
  <c r="L222" i="16"/>
  <c r="L223" i="16"/>
  <c r="L224" i="16"/>
  <c r="L225" i="16"/>
  <c r="L226" i="16"/>
  <c r="L227" i="16"/>
  <c r="L228" i="16"/>
  <c r="L229" i="16"/>
  <c r="L230" i="16"/>
  <c r="L231" i="16"/>
  <c r="L232" i="16"/>
  <c r="L233" i="16"/>
  <c r="L234" i="16"/>
  <c r="L235" i="16"/>
  <c r="L236" i="16"/>
  <c r="L237" i="16"/>
  <c r="L238" i="16"/>
  <c r="L239" i="16"/>
  <c r="L240" i="16"/>
  <c r="L241" i="16"/>
  <c r="L242" i="16"/>
  <c r="L243" i="16"/>
  <c r="L244" i="16"/>
  <c r="L245" i="16"/>
  <c r="L246" i="16"/>
  <c r="L247" i="16"/>
  <c r="L248" i="16"/>
  <c r="L249" i="16"/>
  <c r="L250" i="16"/>
  <c r="L251" i="16"/>
  <c r="L252" i="16"/>
  <c r="L253" i="16"/>
  <c r="L254" i="16"/>
  <c r="L255" i="16"/>
  <c r="L256" i="16"/>
  <c r="L257" i="16"/>
  <c r="L258" i="16"/>
  <c r="L259" i="16"/>
  <c r="L260" i="16"/>
  <c r="L261" i="16"/>
  <c r="L262" i="16"/>
  <c r="L263" i="16"/>
  <c r="L264" i="16"/>
  <c r="L265" i="16"/>
  <c r="L266" i="16"/>
  <c r="L267" i="16"/>
  <c r="L268" i="16"/>
  <c r="L269" i="16"/>
  <c r="L270" i="16"/>
  <c r="L271" i="16"/>
  <c r="L272" i="16"/>
  <c r="L273" i="16"/>
  <c r="L274" i="16"/>
  <c r="L275" i="16"/>
  <c r="L276" i="16"/>
  <c r="L277" i="16"/>
  <c r="L278" i="16"/>
  <c r="L279" i="16"/>
  <c r="L280" i="16"/>
  <c r="L281" i="16"/>
  <c r="L282" i="16"/>
  <c r="L283" i="16"/>
  <c r="L284" i="16"/>
  <c r="L285" i="16"/>
  <c r="L286" i="16"/>
  <c r="L287" i="16"/>
  <c r="L288" i="16"/>
  <c r="L289" i="16"/>
  <c r="L290" i="16"/>
  <c r="L291" i="16"/>
  <c r="L292" i="16"/>
  <c r="L293" i="16"/>
  <c r="L294" i="16"/>
  <c r="L295" i="16"/>
  <c r="L296" i="16"/>
  <c r="L297" i="16"/>
  <c r="L298" i="16"/>
  <c r="L299" i="16"/>
  <c r="L300" i="16"/>
  <c r="L301" i="16"/>
  <c r="L302" i="16"/>
  <c r="L303" i="16"/>
  <c r="L304" i="16"/>
  <c r="L305" i="16"/>
  <c r="L306" i="16"/>
  <c r="L307" i="16"/>
  <c r="L308" i="16"/>
  <c r="L309" i="16"/>
  <c r="L310" i="16"/>
  <c r="L311" i="16"/>
  <c r="L312" i="16"/>
  <c r="L313" i="16"/>
  <c r="L314" i="16"/>
  <c r="L315" i="16"/>
  <c r="L316" i="16"/>
  <c r="L317" i="16"/>
  <c r="L318" i="16"/>
  <c r="L319" i="16"/>
  <c r="L320" i="16"/>
  <c r="L321" i="16"/>
  <c r="L322" i="16"/>
  <c r="L323" i="16"/>
  <c r="L324" i="16"/>
  <c r="L325" i="16"/>
  <c r="L326" i="16"/>
  <c r="L327" i="16"/>
  <c r="L328" i="16"/>
  <c r="L329" i="16"/>
  <c r="L330" i="16"/>
  <c r="L331" i="16"/>
  <c r="L332" i="16"/>
  <c r="L333" i="16"/>
  <c r="L334" i="16"/>
  <c r="L335" i="16"/>
  <c r="L336" i="16"/>
  <c r="L337" i="16"/>
  <c r="L338" i="16"/>
  <c r="L339" i="16"/>
  <c r="L340" i="16"/>
  <c r="L341" i="16"/>
  <c r="L342" i="16"/>
  <c r="L343" i="16"/>
  <c r="L344" i="16"/>
  <c r="L345" i="16"/>
  <c r="L346" i="16"/>
  <c r="L347" i="16"/>
  <c r="L348" i="16"/>
  <c r="L349" i="16"/>
  <c r="L350" i="16"/>
  <c r="L351" i="16"/>
  <c r="L352" i="16"/>
  <c r="L353" i="16"/>
  <c r="L354" i="16"/>
  <c r="L355" i="16"/>
  <c r="L356" i="16"/>
  <c r="L357" i="16"/>
  <c r="L358" i="16"/>
  <c r="L359" i="16"/>
  <c r="L360" i="16"/>
  <c r="L361" i="16"/>
  <c r="L362" i="16"/>
  <c r="L363" i="16"/>
  <c r="L364" i="16"/>
  <c r="L365" i="16"/>
  <c r="L366" i="16"/>
  <c r="L367" i="16"/>
  <c r="L368" i="16"/>
  <c r="L369" i="16"/>
  <c r="L370" i="16"/>
  <c r="L371"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D3" i="8"/>
  <c r="C10" i="14"/>
  <c r="C20" i="14"/>
  <c r="C18" i="14"/>
  <c r="C17" i="14"/>
  <c r="C16" i="14"/>
  <c r="C15" i="14"/>
  <c r="C14" i="14"/>
  <c r="C13" i="14"/>
  <c r="C12" i="14"/>
  <c r="C19" i="14"/>
  <c r="D15" i="12"/>
  <c r="C11" i="14"/>
  <c r="C9" i="14"/>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E9" i="14"/>
  <c r="D5" i="2"/>
  <c r="D4" i="2"/>
  <c r="I3" i="2"/>
  <c r="D9" i="14" s="1"/>
  <c r="D3" i="2"/>
  <c r="D30" i="3"/>
  <c r="D29" i="3"/>
  <c r="D28" i="3"/>
  <c r="D27" i="3"/>
  <c r="D26" i="3"/>
  <c r="D25" i="3"/>
  <c r="D24" i="3"/>
  <c r="D23" i="3"/>
  <c r="D22" i="3"/>
  <c r="D21" i="3"/>
  <c r="D20" i="3"/>
  <c r="D19" i="3"/>
  <c r="D18" i="3"/>
  <c r="D17" i="3"/>
  <c r="D16" i="3"/>
  <c r="D15" i="3"/>
  <c r="D14" i="3"/>
  <c r="D13" i="3"/>
  <c r="D12" i="3"/>
  <c r="D11" i="3"/>
  <c r="D10" i="3"/>
  <c r="D9" i="3"/>
  <c r="D8" i="3"/>
  <c r="D7" i="3"/>
  <c r="D6" i="3"/>
  <c r="E10" i="14"/>
  <c r="D5" i="3"/>
  <c r="D4" i="3"/>
  <c r="I3" i="3"/>
  <c r="D10" i="14" s="1"/>
  <c r="D3" i="3"/>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E11" i="14"/>
  <c r="D5" i="4"/>
  <c r="D4" i="4"/>
  <c r="I3" i="4"/>
  <c r="D11" i="14" s="1"/>
  <c r="D3" i="4"/>
  <c r="D32" i="5"/>
  <c r="D31" i="5"/>
  <c r="D30" i="5"/>
  <c r="D29" i="5"/>
  <c r="D28" i="5"/>
  <c r="D27" i="5"/>
  <c r="D26" i="5"/>
  <c r="D25" i="5"/>
  <c r="D24" i="5"/>
  <c r="D23" i="5"/>
  <c r="D22" i="5"/>
  <c r="D21" i="5"/>
  <c r="D20" i="5"/>
  <c r="D19" i="5"/>
  <c r="D18" i="5"/>
  <c r="D17" i="5"/>
  <c r="D16" i="5"/>
  <c r="D15" i="5"/>
  <c r="D14" i="5"/>
  <c r="D13" i="5"/>
  <c r="D12" i="5"/>
  <c r="D11" i="5"/>
  <c r="D10" i="5"/>
  <c r="D9" i="5"/>
  <c r="D8" i="5"/>
  <c r="D7" i="5"/>
  <c r="D6" i="5"/>
  <c r="E12" i="14"/>
  <c r="D5" i="5"/>
  <c r="D4" i="5"/>
  <c r="I3" i="5"/>
  <c r="D12" i="14" s="1"/>
  <c r="D3" i="5"/>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E13" i="14"/>
  <c r="D5" i="6"/>
  <c r="D4" i="6"/>
  <c r="I3" i="6"/>
  <c r="D13" i="14" s="1"/>
  <c r="D3" i="6"/>
  <c r="D32" i="7"/>
  <c r="D31" i="7"/>
  <c r="D30" i="7"/>
  <c r="D29" i="7"/>
  <c r="D28" i="7"/>
  <c r="D27" i="7"/>
  <c r="D26" i="7"/>
  <c r="D25" i="7"/>
  <c r="D24" i="7"/>
  <c r="D23" i="7"/>
  <c r="D22" i="7"/>
  <c r="D21" i="7"/>
  <c r="D20" i="7"/>
  <c r="D19" i="7"/>
  <c r="D18" i="7"/>
  <c r="D17" i="7"/>
  <c r="D16" i="7"/>
  <c r="D15" i="7"/>
  <c r="D14" i="7"/>
  <c r="D13" i="7"/>
  <c r="D12" i="7"/>
  <c r="D11" i="7"/>
  <c r="D10" i="7"/>
  <c r="D9" i="7"/>
  <c r="D8" i="7"/>
  <c r="D7" i="7"/>
  <c r="D6" i="7"/>
  <c r="E14" i="14"/>
  <c r="D5" i="7"/>
  <c r="D4" i="7"/>
  <c r="I3" i="7"/>
  <c r="D14" i="14" s="1"/>
  <c r="D3" i="7"/>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E15" i="14"/>
  <c r="D5" i="8"/>
  <c r="D4" i="8"/>
  <c r="I3" i="8"/>
  <c r="D15" i="14" s="1"/>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E16" i="14"/>
  <c r="D5" i="9"/>
  <c r="D4" i="9"/>
  <c r="I3" i="9"/>
  <c r="D16" i="14" s="1"/>
  <c r="D3" i="9"/>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E17" i="14"/>
  <c r="D5" i="10"/>
  <c r="D4" i="10"/>
  <c r="I3" i="10"/>
  <c r="D17" i="14" s="1"/>
  <c r="D3" i="10"/>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E18" i="14"/>
  <c r="D5" i="11"/>
  <c r="D4" i="11"/>
  <c r="I3" i="11"/>
  <c r="D18" i="14" s="1"/>
  <c r="D3" i="11"/>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E20" i="14"/>
  <c r="D5" i="13"/>
  <c r="D4" i="13"/>
  <c r="I3" i="13"/>
  <c r="D20" i="14" s="1"/>
  <c r="D3" i="13"/>
  <c r="D32" i="12"/>
  <c r="D31" i="12"/>
  <c r="D30" i="12"/>
  <c r="D29" i="12"/>
  <c r="D28" i="12"/>
  <c r="D27" i="12"/>
  <c r="D26" i="12"/>
  <c r="D25" i="12"/>
  <c r="D24" i="12"/>
  <c r="D23" i="12"/>
  <c r="D22" i="12"/>
  <c r="D21" i="12"/>
  <c r="D20" i="12"/>
  <c r="D19" i="12"/>
  <c r="D18" i="12"/>
  <c r="D17" i="12"/>
  <c r="D16" i="12"/>
  <c r="D14" i="12"/>
  <c r="D13" i="12"/>
  <c r="D12" i="12"/>
  <c r="D11" i="12"/>
  <c r="D10" i="12"/>
  <c r="D9" i="12"/>
  <c r="D8" i="12"/>
  <c r="D7" i="12"/>
  <c r="D6" i="12"/>
  <c r="E19" i="14"/>
  <c r="D5" i="12"/>
  <c r="D4" i="12"/>
  <c r="I3" i="12"/>
  <c r="D19" i="14" s="1"/>
  <c r="D3" i="12"/>
  <c r="E9" i="16" l="1"/>
  <c r="E8" i="16"/>
  <c r="E16" i="16"/>
  <c r="E110" i="16"/>
  <c r="E36" i="16"/>
  <c r="E30" i="16"/>
  <c r="E10" i="16"/>
  <c r="E28" i="16"/>
  <c r="G125" i="16"/>
  <c r="G195" i="16"/>
  <c r="E73" i="16"/>
  <c r="E48" i="16"/>
  <c r="E128" i="16"/>
  <c r="E27" i="16"/>
  <c r="G36" i="16"/>
  <c r="E154" i="16"/>
  <c r="E155" i="16"/>
  <c r="E113" i="16"/>
  <c r="E45" i="16"/>
  <c r="H62" i="16"/>
  <c r="E70" i="16"/>
  <c r="E88" i="16"/>
  <c r="E157" i="16"/>
  <c r="E87" i="16"/>
  <c r="G165" i="16"/>
  <c r="G336" i="16"/>
  <c r="E172" i="16"/>
  <c r="G80" i="16"/>
  <c r="G185" i="16"/>
  <c r="G154" i="16"/>
  <c r="H125" i="16"/>
  <c r="G99" i="16"/>
  <c r="E107" i="16"/>
  <c r="E170" i="16"/>
  <c r="E126" i="16"/>
  <c r="E86" i="16"/>
  <c r="E43" i="16"/>
  <c r="E173" i="16"/>
  <c r="E129" i="16"/>
  <c r="E89" i="16"/>
  <c r="E46" i="16"/>
  <c r="E176" i="16"/>
  <c r="E136" i="16"/>
  <c r="E92" i="16"/>
  <c r="E49" i="16"/>
  <c r="E20" i="16"/>
  <c r="E71" i="16"/>
  <c r="G249" i="16"/>
  <c r="G245" i="16"/>
  <c r="G169" i="16"/>
  <c r="G113" i="16"/>
  <c r="G186" i="16"/>
  <c r="G27" i="16"/>
  <c r="G144" i="16"/>
  <c r="G259" i="16"/>
  <c r="G67" i="16"/>
  <c r="H178" i="16"/>
  <c r="H93" i="16"/>
  <c r="E44" i="16"/>
  <c r="E171" i="16"/>
  <c r="E150" i="16"/>
  <c r="E106" i="16"/>
  <c r="E63" i="16"/>
  <c r="E23" i="16"/>
  <c r="E153" i="16"/>
  <c r="E109" i="16"/>
  <c r="E26" i="16"/>
  <c r="E156" i="16"/>
  <c r="E112" i="16"/>
  <c r="E72" i="16"/>
  <c r="E29" i="16"/>
  <c r="E111" i="16"/>
  <c r="E99" i="16"/>
  <c r="E151" i="16"/>
  <c r="G370" i="16"/>
  <c r="G105" i="16"/>
  <c r="G69" i="16"/>
  <c r="G352" i="16"/>
  <c r="G346" i="16"/>
  <c r="G122" i="16"/>
  <c r="G208" i="16"/>
  <c r="G49" i="16"/>
  <c r="G163" i="16"/>
  <c r="H157" i="16"/>
  <c r="H30" i="16"/>
  <c r="E91" i="16"/>
  <c r="E174" i="16"/>
  <c r="E134" i="16"/>
  <c r="E90" i="16"/>
  <c r="E47" i="16"/>
  <c r="E177" i="16"/>
  <c r="E137" i="16"/>
  <c r="E93" i="16"/>
  <c r="E50" i="16"/>
  <c r="E152" i="16"/>
  <c r="E108" i="16"/>
  <c r="E65" i="16"/>
  <c r="E25" i="16"/>
  <c r="E127" i="16"/>
  <c r="E131" i="16"/>
  <c r="E183" i="16"/>
  <c r="G354" i="16"/>
  <c r="G325" i="16"/>
  <c r="G38" i="16"/>
  <c r="G209" i="16"/>
  <c r="G250" i="16"/>
  <c r="G59" i="16"/>
  <c r="G176" i="16"/>
  <c r="G17" i="16"/>
  <c r="H186" i="16"/>
  <c r="E266" i="16"/>
  <c r="E361" i="16"/>
  <c r="H285" i="16"/>
  <c r="E337" i="16"/>
  <c r="E251" i="16"/>
  <c r="E202" i="16"/>
  <c r="E347" i="16"/>
  <c r="E249" i="16"/>
  <c r="E371" i="16"/>
  <c r="E268" i="16"/>
  <c r="H9" i="16"/>
  <c r="H11" i="16"/>
  <c r="H13" i="16"/>
  <c r="H15" i="16"/>
  <c r="H17" i="16"/>
  <c r="H19" i="16"/>
  <c r="H21" i="16"/>
  <c r="H23" i="16"/>
  <c r="H25" i="16"/>
  <c r="H27" i="16"/>
  <c r="H29" i="16"/>
  <c r="H31" i="16"/>
  <c r="H33" i="16"/>
  <c r="H35" i="16"/>
  <c r="H37" i="16"/>
  <c r="H39" i="16"/>
  <c r="H41" i="16"/>
  <c r="H43" i="16"/>
  <c r="H45" i="16"/>
  <c r="H47" i="16"/>
  <c r="H49" i="16"/>
  <c r="H51" i="16"/>
  <c r="H53" i="16"/>
  <c r="H55" i="16"/>
  <c r="H57" i="16"/>
  <c r="H59" i="16"/>
  <c r="H61" i="16"/>
  <c r="H63" i="16"/>
  <c r="H65" i="16"/>
  <c r="H66" i="16"/>
  <c r="H68" i="16"/>
  <c r="H70" i="16"/>
  <c r="H72" i="16"/>
  <c r="H74" i="16"/>
  <c r="H76" i="16"/>
  <c r="H78" i="16"/>
  <c r="H80" i="16"/>
  <c r="H82" i="16"/>
  <c r="H84" i="16"/>
  <c r="H86" i="16"/>
  <c r="H88" i="16"/>
  <c r="H90" i="16"/>
  <c r="H92" i="16"/>
  <c r="H94" i="16"/>
  <c r="H96" i="16"/>
  <c r="H98" i="16"/>
  <c r="H100" i="16"/>
  <c r="H102" i="16"/>
  <c r="H104" i="16"/>
  <c r="H106" i="16"/>
  <c r="H108" i="16"/>
  <c r="H110" i="16"/>
  <c r="H112" i="16"/>
  <c r="H114" i="16"/>
  <c r="H116" i="16"/>
  <c r="H118" i="16"/>
  <c r="H120" i="16"/>
  <c r="H122" i="16"/>
  <c r="H124" i="16"/>
  <c r="H126" i="16"/>
  <c r="H128" i="16"/>
  <c r="H130" i="16"/>
  <c r="H132" i="16"/>
  <c r="H134" i="16"/>
  <c r="H136" i="16"/>
  <c r="H138" i="16"/>
  <c r="H140" i="16"/>
  <c r="H142" i="16"/>
  <c r="H144" i="16"/>
  <c r="H146" i="16"/>
  <c r="H148" i="16"/>
  <c r="H150" i="16"/>
  <c r="H152" i="16"/>
  <c r="H154" i="16"/>
  <c r="H156" i="16"/>
  <c r="H158" i="16"/>
  <c r="H160" i="16"/>
  <c r="H162" i="16"/>
  <c r="H164" i="16"/>
  <c r="H166" i="16"/>
  <c r="H168" i="16"/>
  <c r="H170" i="16"/>
  <c r="H172" i="16"/>
  <c r="H174" i="16"/>
  <c r="H176" i="16"/>
  <c r="H189" i="16"/>
  <c r="H265" i="16"/>
  <c r="H360" i="16"/>
  <c r="H12" i="16"/>
  <c r="H20" i="16"/>
  <c r="H28" i="16"/>
  <c r="H36" i="16"/>
  <c r="H44" i="16"/>
  <c r="H52" i="16"/>
  <c r="H60" i="16"/>
  <c r="H67" i="16"/>
  <c r="H75" i="16"/>
  <c r="H83" i="16"/>
  <c r="H91" i="16"/>
  <c r="H99" i="16"/>
  <c r="H107" i="16"/>
  <c r="H115" i="16"/>
  <c r="H123" i="16"/>
  <c r="H131" i="16"/>
  <c r="H139" i="16"/>
  <c r="H147" i="16"/>
  <c r="H155" i="16"/>
  <c r="H163" i="16"/>
  <c r="H171" i="16"/>
  <c r="H201" i="16"/>
  <c r="H317" i="16"/>
  <c r="H10" i="16"/>
  <c r="H18" i="16"/>
  <c r="H26" i="16"/>
  <c r="H34" i="16"/>
  <c r="H42" i="16"/>
  <c r="H50" i="16"/>
  <c r="H58" i="16"/>
  <c r="H73" i="16"/>
  <c r="H81" i="16"/>
  <c r="H89" i="16"/>
  <c r="H97" i="16"/>
  <c r="H105" i="16"/>
  <c r="H113" i="16"/>
  <c r="H121" i="16"/>
  <c r="H129" i="16"/>
  <c r="H137" i="16"/>
  <c r="H145" i="16"/>
  <c r="H153" i="16"/>
  <c r="H161" i="16"/>
  <c r="H169" i="16"/>
  <c r="H177" i="16"/>
  <c r="H179" i="16"/>
  <c r="H181" i="16"/>
  <c r="H183" i="16"/>
  <c r="H185" i="16"/>
  <c r="H221" i="16"/>
  <c r="H333" i="16"/>
  <c r="H344" i="16"/>
  <c r="E167" i="16"/>
  <c r="E103" i="16"/>
  <c r="E40" i="16"/>
  <c r="E179" i="16"/>
  <c r="E115" i="16"/>
  <c r="E52" i="16"/>
  <c r="E159" i="16"/>
  <c r="E95" i="16"/>
  <c r="E32" i="16"/>
  <c r="E21" i="16"/>
  <c r="E37" i="16"/>
  <c r="E53" i="16"/>
  <c r="E68" i="16"/>
  <c r="E84" i="16"/>
  <c r="E100" i="16"/>
  <c r="E116" i="16"/>
  <c r="E132" i="16"/>
  <c r="E148" i="16"/>
  <c r="E164" i="16"/>
  <c r="E180" i="16"/>
  <c r="E292" i="16"/>
  <c r="E22" i="16"/>
  <c r="E38" i="16"/>
  <c r="E54" i="16"/>
  <c r="E69" i="16"/>
  <c r="E85" i="16"/>
  <c r="E101" i="16"/>
  <c r="E117" i="16"/>
  <c r="E133" i="16"/>
  <c r="E149" i="16"/>
  <c r="E165" i="16"/>
  <c r="E181" i="16"/>
  <c r="E321" i="16"/>
  <c r="E19" i="16"/>
  <c r="E35" i="16"/>
  <c r="E51" i="16"/>
  <c r="E66" i="16"/>
  <c r="E82" i="16"/>
  <c r="E98" i="16"/>
  <c r="E114" i="16"/>
  <c r="E130" i="16"/>
  <c r="E146" i="16"/>
  <c r="E162" i="16"/>
  <c r="E178" i="16"/>
  <c r="E206" i="16"/>
  <c r="E330" i="16"/>
  <c r="H16" i="16"/>
  <c r="H24" i="16"/>
  <c r="H32" i="16"/>
  <c r="H40" i="16"/>
  <c r="H48" i="16"/>
  <c r="H56" i="16"/>
  <c r="H64" i="16"/>
  <c r="H71" i="16"/>
  <c r="H79" i="16"/>
  <c r="H87" i="16"/>
  <c r="H95" i="16"/>
  <c r="H103" i="16"/>
  <c r="H111" i="16"/>
  <c r="H119" i="16"/>
  <c r="H127" i="16"/>
  <c r="H135" i="16"/>
  <c r="H143" i="16"/>
  <c r="H151" i="16"/>
  <c r="H159" i="16"/>
  <c r="H167" i="16"/>
  <c r="H175" i="16"/>
  <c r="H188" i="16"/>
  <c r="H233" i="16"/>
  <c r="E60" i="16"/>
  <c r="E123" i="16"/>
  <c r="E187" i="16"/>
  <c r="E294" i="16"/>
  <c r="E186" i="16"/>
  <c r="E166" i="16"/>
  <c r="E142" i="16"/>
  <c r="E122" i="16"/>
  <c r="E102" i="16"/>
  <c r="E78" i="16"/>
  <c r="E59" i="16"/>
  <c r="E39" i="16"/>
  <c r="E15" i="16"/>
  <c r="E245" i="16"/>
  <c r="E169" i="16"/>
  <c r="E145" i="16"/>
  <c r="E125" i="16"/>
  <c r="E105" i="16"/>
  <c r="E81" i="16"/>
  <c r="E62" i="16"/>
  <c r="E42" i="16"/>
  <c r="E18" i="16"/>
  <c r="E188" i="16"/>
  <c r="E168" i="16"/>
  <c r="E144" i="16"/>
  <c r="E124" i="16"/>
  <c r="E104" i="16"/>
  <c r="E80" i="16"/>
  <c r="E61" i="16"/>
  <c r="E41" i="16"/>
  <c r="E17" i="16"/>
  <c r="E64" i="16"/>
  <c r="E143" i="16"/>
  <c r="E67" i="16"/>
  <c r="E147" i="16"/>
  <c r="E24" i="16"/>
  <c r="E119" i="16"/>
  <c r="E356" i="16"/>
  <c r="H205" i="16"/>
  <c r="H180" i="16"/>
  <c r="H149" i="16"/>
  <c r="H117" i="16"/>
  <c r="H85" i="16"/>
  <c r="H54" i="16"/>
  <c r="H22" i="16"/>
  <c r="E12" i="16"/>
  <c r="E75" i="16"/>
  <c r="E139" i="16"/>
  <c r="E235" i="16"/>
  <c r="E270" i="16"/>
  <c r="E182" i="16"/>
  <c r="E158" i="16"/>
  <c r="E138" i="16"/>
  <c r="E118" i="16"/>
  <c r="E94" i="16"/>
  <c r="E74" i="16"/>
  <c r="E55" i="16"/>
  <c r="E31" i="16"/>
  <c r="E11" i="16"/>
  <c r="E185" i="16"/>
  <c r="E161" i="16"/>
  <c r="E141" i="16"/>
  <c r="E121" i="16"/>
  <c r="E97" i="16"/>
  <c r="E77" i="16"/>
  <c r="E58" i="16"/>
  <c r="E34" i="16"/>
  <c r="E14" i="16"/>
  <c r="E184" i="16"/>
  <c r="E160" i="16"/>
  <c r="E140" i="16"/>
  <c r="E120" i="16"/>
  <c r="E96" i="16"/>
  <c r="E76" i="16"/>
  <c r="E57" i="16"/>
  <c r="E33" i="16"/>
  <c r="E13" i="16"/>
  <c r="E79" i="16"/>
  <c r="E175" i="16"/>
  <c r="E83" i="16"/>
  <c r="E163" i="16"/>
  <c r="E56" i="16"/>
  <c r="E135" i="16"/>
  <c r="E360" i="16"/>
  <c r="H182" i="16"/>
  <c r="H173" i="16"/>
  <c r="H141" i="16"/>
  <c r="H109" i="16"/>
  <c r="H77" i="16"/>
  <c r="H46" i="16"/>
  <c r="H14" i="16"/>
  <c r="G131" i="16"/>
  <c r="G291" i="16"/>
  <c r="G112" i="16"/>
  <c r="G304" i="16"/>
  <c r="G90" i="16"/>
  <c r="G218" i="16"/>
  <c r="G18" i="16"/>
  <c r="G117" i="16"/>
  <c r="G26" i="16"/>
  <c r="G313" i="16"/>
  <c r="H365" i="16"/>
  <c r="H184" i="16"/>
  <c r="H165" i="16"/>
  <c r="H133" i="16"/>
  <c r="H101" i="16"/>
  <c r="H69" i="16"/>
  <c r="H38" i="16"/>
  <c r="G365" i="16"/>
  <c r="G357" i="16"/>
  <c r="G350" i="16"/>
  <c r="G197" i="16"/>
  <c r="G89" i="16"/>
  <c r="G81" i="16"/>
  <c r="G189" i="16"/>
  <c r="G62" i="16"/>
  <c r="G12" i="16"/>
  <c r="H187" i="16"/>
  <c r="E200" i="16"/>
  <c r="H349" i="16"/>
  <c r="H328" i="16"/>
  <c r="H253" i="16"/>
  <c r="E334" i="16"/>
  <c r="E196" i="16"/>
  <c r="H297" i="16"/>
  <c r="E230" i="16"/>
  <c r="E277" i="16"/>
  <c r="E300" i="16"/>
  <c r="E228" i="16"/>
  <c r="E358" i="16"/>
  <c r="E323" i="16"/>
  <c r="E279" i="16"/>
  <c r="B4" i="14"/>
  <c r="H293" i="16"/>
  <c r="H261" i="16"/>
  <c r="H229" i="16"/>
  <c r="H197" i="16"/>
  <c r="E203" i="16"/>
  <c r="E342" i="16"/>
  <c r="E278" i="16"/>
  <c r="E214" i="16"/>
  <c r="E273" i="16"/>
  <c r="E296" i="16"/>
  <c r="E204" i="16"/>
  <c r="E362" i="16"/>
  <c r="E339" i="16"/>
  <c r="E295" i="16"/>
  <c r="H361" i="16"/>
  <c r="H356" i="16"/>
  <c r="H345" i="16"/>
  <c r="H340" i="16"/>
  <c r="H329" i="16"/>
  <c r="H324" i="16"/>
  <c r="H305" i="16"/>
  <c r="H273" i="16"/>
  <c r="H241" i="16"/>
  <c r="H209" i="16"/>
  <c r="E262" i="16"/>
  <c r="E255" i="16"/>
  <c r="H309" i="16"/>
  <c r="H245" i="16"/>
  <c r="H213" i="16"/>
  <c r="E343" i="16"/>
  <c r="E310" i="16"/>
  <c r="E246" i="16"/>
  <c r="E309" i="16"/>
  <c r="E217" i="16"/>
  <c r="E332" i="16"/>
  <c r="E260" i="16"/>
  <c r="E271" i="16"/>
  <c r="E195" i="16"/>
  <c r="H369" i="16"/>
  <c r="H364" i="16"/>
  <c r="H353" i="16"/>
  <c r="H348" i="16"/>
  <c r="H337" i="16"/>
  <c r="H332" i="16"/>
  <c r="H321" i="16"/>
  <c r="H289" i="16"/>
  <c r="H257" i="16"/>
  <c r="H225" i="16"/>
  <c r="H193" i="16"/>
  <c r="E326" i="16"/>
  <c r="E313" i="16"/>
  <c r="E264" i="16"/>
  <c r="E364" i="16"/>
  <c r="E353" i="16"/>
  <c r="E238" i="16"/>
  <c r="E305" i="16"/>
  <c r="E213" i="16"/>
  <c r="E236" i="16"/>
  <c r="E287" i="16"/>
  <c r="E211" i="16"/>
  <c r="H301" i="16"/>
  <c r="H269" i="16"/>
  <c r="H237" i="16"/>
  <c r="E299" i="16"/>
  <c r="E341" i="16"/>
  <c r="E215" i="16"/>
  <c r="E359" i="16"/>
  <c r="E275" i="16"/>
  <c r="E335" i="16"/>
  <c r="E207" i="16"/>
  <c r="E216" i="16"/>
  <c r="E248" i="16"/>
  <c r="E280" i="16"/>
  <c r="E312" i="16"/>
  <c r="E344" i="16"/>
  <c r="E197" i="16"/>
  <c r="E229" i="16"/>
  <c r="E261" i="16"/>
  <c r="E293" i="16"/>
  <c r="E325" i="16"/>
  <c r="E218" i="16"/>
  <c r="E250" i="16"/>
  <c r="E282" i="16"/>
  <c r="E314" i="16"/>
  <c r="E346" i="16"/>
  <c r="E331" i="16"/>
  <c r="H263" i="16"/>
  <c r="H287" i="16"/>
  <c r="H299" i="16"/>
  <c r="H307" i="16"/>
  <c r="H315" i="16"/>
  <c r="H323" i="16"/>
  <c r="H331" i="16"/>
  <c r="H339" i="16"/>
  <c r="H347" i="16"/>
  <c r="H355" i="16"/>
  <c r="H363" i="16"/>
  <c r="H371" i="16"/>
  <c r="E327" i="16"/>
  <c r="E355" i="16"/>
  <c r="E370" i="16"/>
  <c r="E191" i="16"/>
  <c r="E252" i="16"/>
  <c r="E316" i="16"/>
  <c r="E233" i="16"/>
  <c r="E297" i="16"/>
  <c r="E190" i="16"/>
  <c r="E254" i="16"/>
  <c r="E318" i="16"/>
  <c r="E315" i="16"/>
  <c r="E311" i="16"/>
  <c r="E243" i="16"/>
  <c r="E366" i="16"/>
  <c r="E224" i="16"/>
  <c r="E288" i="16"/>
  <c r="E205" i="16"/>
  <c r="E269" i="16"/>
  <c r="E333" i="16"/>
  <c r="E194" i="16"/>
  <c r="E258" i="16"/>
  <c r="E322" i="16"/>
  <c r="H191" i="16"/>
  <c r="H195" i="16"/>
  <c r="H199" i="16"/>
  <c r="H203" i="16"/>
  <c r="H207" i="16"/>
  <c r="H211" i="16"/>
  <c r="H215" i="16"/>
  <c r="H219" i="16"/>
  <c r="H223" i="16"/>
  <c r="H227" i="16"/>
  <c r="H231" i="16"/>
  <c r="H235" i="16"/>
  <c r="H239" i="16"/>
  <c r="H243" i="16"/>
  <c r="H247" i="16"/>
  <c r="H251" i="16"/>
  <c r="H255" i="16"/>
  <c r="H259" i="16"/>
  <c r="H267" i="16"/>
  <c r="H271" i="16"/>
  <c r="H275" i="16"/>
  <c r="H279" i="16"/>
  <c r="H283" i="16"/>
  <c r="H291" i="16"/>
  <c r="H295" i="16"/>
  <c r="H303" i="16"/>
  <c r="H311" i="16"/>
  <c r="H319" i="16"/>
  <c r="H327" i="16"/>
  <c r="H335" i="16"/>
  <c r="H343" i="16"/>
  <c r="H351" i="16"/>
  <c r="H359" i="16"/>
  <c r="H367" i="16"/>
  <c r="E199" i="16"/>
  <c r="E259" i="16"/>
  <c r="E319" i="16"/>
  <c r="E220" i="16"/>
  <c r="E284" i="16"/>
  <c r="E201" i="16"/>
  <c r="E265" i="16"/>
  <c r="E329" i="16"/>
  <c r="E222" i="16"/>
  <c r="E286" i="16"/>
  <c r="E369" i="16"/>
  <c r="E368" i="16"/>
  <c r="E351" i="16"/>
  <c r="E303" i="16"/>
  <c r="E192" i="16"/>
  <c r="E256" i="16"/>
  <c r="E320" i="16"/>
  <c r="E237" i="16"/>
  <c r="E301" i="16"/>
  <c r="E226" i="16"/>
  <c r="E290" i="16"/>
  <c r="E365" i="16"/>
  <c r="E283" i="16"/>
  <c r="H208" i="16"/>
  <c r="H220" i="16"/>
  <c r="H228" i="16"/>
  <c r="H236" i="16"/>
  <c r="H244" i="16"/>
  <c r="H252" i="16"/>
  <c r="H260" i="16"/>
  <c r="H268" i="16"/>
  <c r="H276" i="16"/>
  <c r="H284" i="16"/>
  <c r="H292" i="16"/>
  <c r="H300" i="16"/>
  <c r="H308" i="16"/>
  <c r="H316" i="16"/>
  <c r="H192" i="16"/>
  <c r="H196" i="16"/>
  <c r="H200" i="16"/>
  <c r="H204" i="16"/>
  <c r="H212" i="16"/>
  <c r="H216" i="16"/>
  <c r="H224" i="16"/>
  <c r="H232" i="16"/>
  <c r="H240" i="16"/>
  <c r="H248" i="16"/>
  <c r="H256" i="16"/>
  <c r="H264" i="16"/>
  <c r="H272" i="16"/>
  <c r="H280" i="16"/>
  <c r="H288" i="16"/>
  <c r="H296" i="16"/>
  <c r="H304" i="16"/>
  <c r="H312" i="16"/>
  <c r="H320" i="16"/>
  <c r="B5" i="14"/>
  <c r="E352" i="16"/>
  <c r="E247" i="16"/>
  <c r="E367" i="16"/>
  <c r="E307" i="16"/>
  <c r="E350" i="16"/>
  <c r="E239" i="16"/>
  <c r="E208" i="16"/>
  <c r="E240" i="16"/>
  <c r="E272" i="16"/>
  <c r="E304" i="16"/>
  <c r="E336" i="16"/>
  <c r="E189" i="16"/>
  <c r="E221" i="16"/>
  <c r="E253" i="16"/>
  <c r="E285" i="16"/>
  <c r="E317" i="16"/>
  <c r="E210" i="16"/>
  <c r="E242" i="16"/>
  <c r="E274" i="16"/>
  <c r="E306" i="16"/>
  <c r="E338" i="16"/>
  <c r="E349" i="16"/>
  <c r="E219" i="16"/>
  <c r="H190" i="16"/>
  <c r="H194" i="16"/>
  <c r="H198" i="16"/>
  <c r="H202" i="16"/>
  <c r="H206" i="16"/>
  <c r="H210" i="16"/>
  <c r="H214" i="16"/>
  <c r="H218" i="16"/>
  <c r="H222" i="16"/>
  <c r="H226" i="16"/>
  <c r="H230" i="16"/>
  <c r="H234" i="16"/>
  <c r="H238" i="16"/>
  <c r="H242" i="16"/>
  <c r="H246" i="16"/>
  <c r="H250" i="16"/>
  <c r="H254" i="16"/>
  <c r="H258" i="16"/>
  <c r="H262" i="16"/>
  <c r="H266" i="16"/>
  <c r="H270" i="16"/>
  <c r="H274" i="16"/>
  <c r="H278" i="16"/>
  <c r="H282" i="16"/>
  <c r="H286" i="16"/>
  <c r="H290" i="16"/>
  <c r="H294" i="16"/>
  <c r="H298" i="16"/>
  <c r="H302" i="16"/>
  <c r="H306" i="16"/>
  <c r="H310" i="16"/>
  <c r="H314" i="16"/>
  <c r="H318" i="16"/>
  <c r="H322" i="16"/>
  <c r="H326" i="16"/>
  <c r="H330" i="16"/>
  <c r="H334" i="16"/>
  <c r="H338" i="16"/>
  <c r="H342" i="16"/>
  <c r="H346" i="16"/>
  <c r="H350" i="16"/>
  <c r="H354" i="16"/>
  <c r="H358" i="16"/>
  <c r="H362" i="16"/>
  <c r="H366" i="16"/>
  <c r="H370" i="16"/>
  <c r="E348" i="16"/>
  <c r="E231" i="16"/>
  <c r="E363" i="16"/>
  <c r="E291" i="16"/>
  <c r="E345" i="16"/>
  <c r="E223" i="16"/>
  <c r="E212" i="16"/>
  <c r="E244" i="16"/>
  <c r="E276" i="16"/>
  <c r="E308" i="16"/>
  <c r="E340" i="16"/>
  <c r="E193" i="16"/>
  <c r="E225" i="16"/>
  <c r="E257" i="16"/>
  <c r="E289" i="16"/>
  <c r="E267" i="16"/>
  <c r="E198" i="16"/>
  <c r="E241" i="16"/>
  <c r="H277" i="16"/>
  <c r="E302" i="16"/>
  <c r="E328" i="16"/>
  <c r="E357" i="16"/>
  <c r="E298" i="16"/>
  <c r="E234" i="16"/>
  <c r="E281" i="16"/>
  <c r="E209" i="16"/>
  <c r="E324" i="16"/>
  <c r="E232" i="16"/>
  <c r="E354" i="16"/>
  <c r="E227" i="16"/>
  <c r="E263" i="16"/>
  <c r="B3" i="14"/>
  <c r="H368" i="16"/>
  <c r="H357" i="16"/>
  <c r="H352" i="16"/>
  <c r="H341" i="16"/>
  <c r="H336" i="16"/>
  <c r="H325" i="16"/>
  <c r="H313" i="16"/>
  <c r="H281" i="16"/>
  <c r="H249" i="16"/>
  <c r="H217" i="16"/>
  <c r="G349" i="16"/>
  <c r="G293" i="16"/>
  <c r="G233" i="16"/>
  <c r="G337" i="16"/>
  <c r="G364" i="16"/>
  <c r="G241" i="16"/>
  <c r="G371" i="16"/>
  <c r="G289" i="16"/>
  <c r="G355" i="16"/>
  <c r="G314" i="16"/>
  <c r="G272" i="16"/>
  <c r="G227" i="16"/>
  <c r="G253" i="16"/>
  <c r="G282" i="16"/>
  <c r="G240" i="16"/>
  <c r="G323" i="16"/>
  <c r="G161" i="16"/>
  <c r="G317" i="16"/>
  <c r="G298" i="16"/>
  <c r="G234" i="16"/>
  <c r="G170" i="16"/>
  <c r="G74" i="16"/>
  <c r="G288" i="16"/>
  <c r="G256" i="16"/>
  <c r="G192" i="16"/>
  <c r="G128" i="16"/>
  <c r="G65" i="16"/>
  <c r="G339" i="16"/>
  <c r="G275" i="16"/>
  <c r="G211" i="16"/>
  <c r="G115" i="16"/>
  <c r="G52" i="16"/>
  <c r="G20" i="16"/>
  <c r="G345" i="16"/>
  <c r="G217" i="16"/>
  <c r="G73" i="16"/>
  <c r="G361" i="16"/>
  <c r="G341" i="16"/>
  <c r="G261" i="16"/>
  <c r="G181" i="16"/>
  <c r="G101" i="16"/>
  <c r="G362" i="16"/>
  <c r="G201" i="16"/>
  <c r="G42" i="16"/>
  <c r="G360" i="16"/>
  <c r="G305" i="16"/>
  <c r="G225" i="16"/>
  <c r="G145" i="16"/>
  <c r="G50" i="16"/>
  <c r="G363" i="16"/>
  <c r="G285" i="16"/>
  <c r="G157" i="16"/>
  <c r="G30" i="16"/>
  <c r="G322" i="16"/>
  <c r="G290" i="16"/>
  <c r="G258" i="16"/>
  <c r="G226" i="16"/>
  <c r="G194" i="16"/>
  <c r="G162" i="16"/>
  <c r="G130" i="16"/>
  <c r="G98" i="16"/>
  <c r="G66" i="16"/>
  <c r="G35" i="16"/>
  <c r="G344" i="16"/>
  <c r="G312" i="16"/>
  <c r="G280" i="16"/>
  <c r="G248" i="16"/>
  <c r="G216" i="16"/>
  <c r="G184" i="16"/>
  <c r="G152" i="16"/>
  <c r="G120" i="16"/>
  <c r="G88" i="16"/>
  <c r="G57" i="16"/>
  <c r="G25" i="16"/>
  <c r="G331" i="16"/>
  <c r="G299" i="16"/>
  <c r="G267" i="16"/>
  <c r="G235" i="16"/>
  <c r="G203" i="16"/>
  <c r="G171" i="16"/>
  <c r="G139" i="16"/>
  <c r="G107" i="16"/>
  <c r="G75" i="16"/>
  <c r="G44" i="16"/>
  <c r="G16" i="16"/>
  <c r="G32" i="16"/>
  <c r="G48" i="16"/>
  <c r="G64" i="16"/>
  <c r="G79" i="16"/>
  <c r="G95" i="16"/>
  <c r="G111" i="16"/>
  <c r="G127" i="16"/>
  <c r="G143" i="16"/>
  <c r="G159" i="16"/>
  <c r="G175" i="16"/>
  <c r="G191" i="16"/>
  <c r="G207" i="16"/>
  <c r="G223" i="16"/>
  <c r="G239" i="16"/>
  <c r="G255" i="16"/>
  <c r="G271" i="16"/>
  <c r="G287" i="16"/>
  <c r="G303" i="16"/>
  <c r="G319" i="16"/>
  <c r="G335" i="16"/>
  <c r="G13" i="16"/>
  <c r="G29" i="16"/>
  <c r="G45" i="16"/>
  <c r="G61" i="16"/>
  <c r="G76" i="16"/>
  <c r="G92" i="16"/>
  <c r="G108" i="16"/>
  <c r="G124" i="16"/>
  <c r="G140" i="16"/>
  <c r="G156" i="16"/>
  <c r="G172" i="16"/>
  <c r="G188" i="16"/>
  <c r="G204" i="16"/>
  <c r="G220" i="16"/>
  <c r="G236" i="16"/>
  <c r="G252" i="16"/>
  <c r="G268" i="16"/>
  <c r="G284" i="16"/>
  <c r="G300" i="16"/>
  <c r="G316" i="16"/>
  <c r="G332" i="16"/>
  <c r="G10" i="16"/>
  <c r="G23" i="16"/>
  <c r="G39" i="16"/>
  <c r="G55" i="16"/>
  <c r="G70" i="16"/>
  <c r="G86" i="16"/>
  <c r="G102" i="16"/>
  <c r="G118" i="16"/>
  <c r="G134" i="16"/>
  <c r="G150" i="16"/>
  <c r="G166" i="16"/>
  <c r="G182" i="16"/>
  <c r="G198" i="16"/>
  <c r="G214" i="16"/>
  <c r="G230" i="16"/>
  <c r="G246" i="16"/>
  <c r="G262" i="16"/>
  <c r="G278" i="16"/>
  <c r="G294" i="16"/>
  <c r="G310" i="16"/>
  <c r="G326" i="16"/>
  <c r="G342" i="16"/>
  <c r="G46" i="16"/>
  <c r="G109" i="16"/>
  <c r="G173" i="16"/>
  <c r="G237" i="16"/>
  <c r="G301" i="16"/>
  <c r="G351" i="16"/>
  <c r="G367" i="16"/>
  <c r="G358" i="16"/>
  <c r="G129" i="16"/>
  <c r="G193" i="16"/>
  <c r="G257" i="16"/>
  <c r="G321" i="16"/>
  <c r="G356" i="16"/>
  <c r="G153" i="16"/>
  <c r="G265" i="16"/>
  <c r="G22" i="16"/>
  <c r="G85" i="16"/>
  <c r="G149" i="16"/>
  <c r="G213" i="16"/>
  <c r="G277" i="16"/>
  <c r="G8" i="16"/>
  <c r="G24" i="16"/>
  <c r="G40" i="16"/>
  <c r="G56" i="16"/>
  <c r="G71" i="16"/>
  <c r="G87" i="16"/>
  <c r="G103" i="16"/>
  <c r="G119" i="16"/>
  <c r="G135" i="16"/>
  <c r="G151" i="16"/>
  <c r="G167" i="16"/>
  <c r="G183" i="16"/>
  <c r="G199" i="16"/>
  <c r="G215" i="16"/>
  <c r="G231" i="16"/>
  <c r="G247" i="16"/>
  <c r="G263" i="16"/>
  <c r="G279" i="16"/>
  <c r="G295" i="16"/>
  <c r="G311" i="16"/>
  <c r="G327" i="16"/>
  <c r="G343" i="16"/>
  <c r="G21" i="16"/>
  <c r="G37" i="16"/>
  <c r="G53" i="16"/>
  <c r="G68" i="16"/>
  <c r="G84" i="16"/>
  <c r="G100" i="16"/>
  <c r="G116" i="16"/>
  <c r="G132" i="16"/>
  <c r="G148" i="16"/>
  <c r="G164" i="16"/>
  <c r="G180" i="16"/>
  <c r="G196" i="16"/>
  <c r="G212" i="16"/>
  <c r="G228" i="16"/>
  <c r="G244" i="16"/>
  <c r="G260" i="16"/>
  <c r="G276" i="16"/>
  <c r="G292" i="16"/>
  <c r="G308" i="16"/>
  <c r="G324" i="16"/>
  <c r="G340" i="16"/>
  <c r="G15" i="16"/>
  <c r="G31" i="16"/>
  <c r="G47" i="16"/>
  <c r="G63" i="16"/>
  <c r="G78" i="16"/>
  <c r="G94" i="16"/>
  <c r="G110" i="16"/>
  <c r="G126" i="16"/>
  <c r="G142" i="16"/>
  <c r="G158" i="16"/>
  <c r="G174" i="16"/>
  <c r="G190" i="16"/>
  <c r="G206" i="16"/>
  <c r="G222" i="16"/>
  <c r="G238" i="16"/>
  <c r="G254" i="16"/>
  <c r="G270" i="16"/>
  <c r="G286" i="16"/>
  <c r="G302" i="16"/>
  <c r="G318" i="16"/>
  <c r="G334" i="16"/>
  <c r="G14" i="16"/>
  <c r="G77" i="16"/>
  <c r="G141" i="16"/>
  <c r="G205" i="16"/>
  <c r="G269" i="16"/>
  <c r="G333" i="16"/>
  <c r="G359" i="16"/>
  <c r="G58" i="16"/>
  <c r="G34" i="16"/>
  <c r="G366" i="16"/>
  <c r="G281" i="16"/>
  <c r="G137" i="16"/>
  <c r="G369" i="16"/>
  <c r="G353" i="16"/>
  <c r="G309" i="16"/>
  <c r="G229" i="16"/>
  <c r="G133" i="16"/>
  <c r="G54" i="16"/>
  <c r="G329" i="16"/>
  <c r="G121" i="16"/>
  <c r="G368" i="16"/>
  <c r="G348" i="16"/>
  <c r="G273" i="16"/>
  <c r="G177" i="16"/>
  <c r="G97" i="16"/>
  <c r="G297" i="16"/>
  <c r="G347" i="16"/>
  <c r="G221" i="16"/>
  <c r="G93" i="16"/>
  <c r="G338" i="16"/>
  <c r="G306" i="16"/>
  <c r="G274" i="16"/>
  <c r="G242" i="16"/>
  <c r="G210" i="16"/>
  <c r="G178" i="16"/>
  <c r="G146" i="16"/>
  <c r="G114" i="16"/>
  <c r="G82" i="16"/>
  <c r="G51" i="16"/>
  <c r="G19" i="16"/>
  <c r="G328" i="16"/>
  <c r="G296" i="16"/>
  <c r="G264" i="16"/>
  <c r="G232" i="16"/>
  <c r="G200" i="16"/>
  <c r="G168" i="16"/>
  <c r="G136" i="16"/>
  <c r="G104" i="16"/>
  <c r="G72" i="16"/>
  <c r="G41" i="16"/>
  <c r="G9" i="16"/>
  <c r="G315" i="16"/>
  <c r="G283" i="16"/>
  <c r="G251" i="16"/>
  <c r="G219" i="16"/>
  <c r="G187" i="16"/>
  <c r="G155" i="16"/>
  <c r="G123" i="16"/>
  <c r="G91" i="16"/>
  <c r="G60" i="16"/>
  <c r="G28" i="16"/>
  <c r="G330" i="16"/>
  <c r="G266" i="16"/>
  <c r="G202" i="16"/>
  <c r="G138" i="16"/>
  <c r="G106" i="16"/>
  <c r="G43" i="16"/>
  <c r="G11" i="16"/>
  <c r="G320" i="16"/>
  <c r="G224" i="16"/>
  <c r="G160" i="16"/>
  <c r="G96" i="16"/>
  <c r="G33" i="16"/>
  <c r="G307" i="16"/>
  <c r="G243" i="16"/>
  <c r="G179" i="16"/>
  <c r="G147" i="16"/>
  <c r="G83" i="16"/>
</calcChain>
</file>

<file path=xl/sharedStrings.xml><?xml version="1.0" encoding="utf-8"?>
<sst xmlns="http://schemas.openxmlformats.org/spreadsheetml/2006/main" count="173" uniqueCount="56">
  <si>
    <t>Date</t>
  </si>
  <si>
    <t>Time (dec)</t>
  </si>
  <si>
    <t>Project</t>
  </si>
  <si>
    <t>SUMMARY</t>
  </si>
  <si>
    <t>Total</t>
  </si>
  <si>
    <t>Average</t>
  </si>
  <si>
    <t>Prcnt Days Written</t>
  </si>
  <si>
    <t>Cum Time</t>
  </si>
  <si>
    <t>DECEMBER</t>
  </si>
  <si>
    <t>JANUARY</t>
  </si>
  <si>
    <t>FEBRUARY</t>
  </si>
  <si>
    <t>MARCH</t>
  </si>
  <si>
    <t>APRIL</t>
  </si>
  <si>
    <t>MAY</t>
  </si>
  <si>
    <t>JUNE</t>
  </si>
  <si>
    <t>JULY</t>
  </si>
  <si>
    <t>AUGUST</t>
  </si>
  <si>
    <t>SEPTEMBER</t>
  </si>
  <si>
    <t>OCTOBER</t>
  </si>
  <si>
    <t>NOVEMBER</t>
  </si>
  <si>
    <t xml:space="preserve">AVERAGE SPENT WRITING PER DAY </t>
  </si>
  <si>
    <t xml:space="preserve">TOTAL TIME SPENT WRITING </t>
  </si>
  <si>
    <t>PERCENTAGE OF DAYS I WROTE</t>
  </si>
  <si>
    <t>Jan</t>
  </si>
  <si>
    <t>Feb</t>
  </si>
  <si>
    <t>Mar</t>
  </si>
  <si>
    <t>Apr</t>
  </si>
  <si>
    <t>May</t>
  </si>
  <si>
    <t>Jun</t>
  </si>
  <si>
    <t>Jul</t>
  </si>
  <si>
    <t>Aug</t>
  </si>
  <si>
    <t>Sep</t>
  </si>
  <si>
    <t>Oct</t>
  </si>
  <si>
    <t>Nov</t>
  </si>
  <si>
    <t>Dec</t>
  </si>
  <si>
    <t>Avg</t>
  </si>
  <si>
    <t>Cum</t>
  </si>
  <si>
    <t>Prcnt</t>
  </si>
  <si>
    <t>Notes</t>
  </si>
  <si>
    <t>Daily</t>
  </si>
  <si>
    <t>2018 Summary</t>
  </si>
  <si>
    <t>GOAL</t>
  </si>
  <si>
    <t>Avg for Goal</t>
  </si>
  <si>
    <t>Goal Target</t>
  </si>
  <si>
    <t>Participation</t>
  </si>
  <si>
    <t>Story</t>
  </si>
  <si>
    <t>Market</t>
  </si>
  <si>
    <t>Follow Up</t>
  </si>
  <si>
    <t>Status</t>
  </si>
  <si>
    <t>Note:</t>
  </si>
  <si>
    <t>REJECTED</t>
  </si>
  <si>
    <t>Date Answered</t>
  </si>
  <si>
    <t>Project Name</t>
  </si>
  <si>
    <t>Response:</t>
  </si>
  <si>
    <t>ACCEPTED</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</si>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</sst>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
  </numFmts>
  <fonts count="3" x14ac:knownFonts="1">
    <font>
      <sz val="11"/>
      <color theme="1"/>
      <name val="Calibri"/>
      <family val="2"/>
      <scheme val="minor"/>
    </font>
    <font>
      <b/>
      <sz val="11"/>
      <color theme="1"/>
      <name val="Calibri"/>
      <family val="2"/>
      <scheme val="minor"/>
    </font>
    <font>
      <sz val="10"/>
      <color rgb="FF222222"/>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1">
    <xf numFmtId="0" fontId="0" fillId="0" borderId="0"/>
  </cellStyleXfs>
  <cellXfs count="58">
    <xf numFmtId="0" fontId="0" fillId="0" borderId="0" xfId="0"/>
    <xf numFmtId="10" fontId="0" fillId="0" borderId="0" xfId="0" applyNumberFormat="1"/>
    <xf numFmtId="0" fontId="0" fillId="0" borderId="0" xfId="0"/>
    <xf numFmtId="0" fontId="1" fillId="0" borderId="0" xfId="0" applyFont="1"/>
    <xf numFmtId="2" fontId="0" fillId="0" borderId="0" xfId="0" applyNumberFormat="1"/>
    <xf numFmtId="0" fontId="0" fillId="0" borderId="0" xfId="0" quotePrefix="1"/>
    <xf numFmtId="0" fontId="0" fillId="0" borderId="1" xfId="0" applyBorder="1"/>
    <xf numFmtId="0" fontId="0" fillId="0" borderId="0" xfId="0" applyFill="1" applyBorder="1"/>
    <xf numFmtId="0" fontId="0" fillId="0" borderId="0" xfId="0" applyAlignment="1">
      <alignment wrapText="1"/>
    </xf>
    <xf numFmtId="0" fontId="1" fillId="0" borderId="0" xfId="0" applyFont="1" applyAlignment="1">
      <alignment wrapText="1"/>
    </xf>
    <xf numFmtId="0" fontId="0" fillId="0" borderId="0" xfId="0" quotePrefix="1" applyFill="1" applyBorder="1"/>
    <xf numFmtId="0" fontId="1" fillId="0" borderId="0" xfId="0" applyFont="1" applyBorder="1"/>
    <xf numFmtId="0" fontId="0" fillId="0" borderId="0" xfId="0" quotePrefix="1" applyBorder="1"/>
    <xf numFmtId="0" fontId="0" fillId="0" borderId="0" xfId="0" applyBorder="1"/>
    <xf numFmtId="164" fontId="0" fillId="0" borderId="0" xfId="0" applyNumberFormat="1" applyBorder="1" applyAlignment="1">
      <alignment wrapText="1"/>
    </xf>
    <xf numFmtId="0" fontId="0" fillId="0" borderId="0" xfId="0" applyBorder="1" applyAlignment="1">
      <alignment wrapText="1"/>
    </xf>
    <xf numFmtId="0" fontId="0" fillId="0" borderId="0" xfId="0" applyNumberFormat="1" applyAlignment="1">
      <alignment wrapText="1"/>
    </xf>
    <xf numFmtId="0" fontId="0" fillId="0" borderId="0" xfId="0" applyNumberFormat="1" applyBorder="1" applyAlignment="1">
      <alignment wrapText="1"/>
    </xf>
    <xf numFmtId="16" fontId="0" fillId="0" borderId="0" xfId="0" applyNumberFormat="1"/>
    <xf numFmtId="0" fontId="0" fillId="0" borderId="2" xfId="0" applyBorder="1"/>
    <xf numFmtId="0" fontId="0" fillId="0" borderId="3" xfId="0" applyBorder="1"/>
    <xf numFmtId="16" fontId="0" fillId="0" borderId="4" xfId="0" applyNumberFormat="1" applyBorder="1"/>
    <xf numFmtId="0" fontId="0" fillId="0" borderId="4" xfId="0" applyBorder="1"/>
    <xf numFmtId="0" fontId="0" fillId="0" borderId="5" xfId="0" applyBorder="1"/>
    <xf numFmtId="0" fontId="0" fillId="0" borderId="6" xfId="0" applyBorder="1"/>
    <xf numFmtId="0" fontId="0" fillId="2" borderId="0" xfId="0" applyFill="1"/>
    <xf numFmtId="0" fontId="0" fillId="0" borderId="0" xfId="0" applyFill="1" applyBorder="1" applyAlignment="1">
      <alignment wrapText="1"/>
    </xf>
    <xf numFmtId="0" fontId="0" fillId="0" borderId="7" xfId="0" applyBorder="1"/>
    <xf numFmtId="44" fontId="0" fillId="0" borderId="0" xfId="0" applyNumberFormat="1" applyAlignment="1">
      <alignment wrapText="1"/>
    </xf>
    <xf numFmtId="44" fontId="1" fillId="0" borderId="0" xfId="0" applyNumberFormat="1" applyFont="1" applyAlignment="1">
      <alignment wrapText="1"/>
    </xf>
    <xf numFmtId="44" fontId="0" fillId="0" borderId="0" xfId="0" applyNumberFormat="1" applyBorder="1" applyAlignment="1">
      <alignment wrapText="1"/>
    </xf>
    <xf numFmtId="10" fontId="0" fillId="0" borderId="3" xfId="0" applyNumberFormat="1" applyBorder="1"/>
    <xf numFmtId="10" fontId="0" fillId="0" borderId="8" xfId="0" applyNumberFormat="1" applyBorder="1"/>
    <xf numFmtId="0" fontId="0" fillId="0" borderId="8" xfId="0" applyBorder="1"/>
    <xf numFmtId="0" fontId="0" fillId="0" borderId="0" xfId="0" applyNumberFormat="1" applyFill="1" applyBorder="1" applyAlignment="1">
      <alignment wrapText="1"/>
    </xf>
    <xf numFmtId="49" fontId="0" fillId="0" borderId="0" xfId="0" applyNumberFormat="1" applyAlignment="1">
      <alignment wrapText="1"/>
    </xf>
    <xf numFmtId="0" fontId="0" fillId="0" borderId="0" xfId="0" applyAlignment="1">
      <alignment vertical="center"/>
    </xf>
    <xf numFmtId="14" fontId="0" fillId="0" borderId="9" xfId="0" applyNumberFormat="1" applyBorder="1" applyAlignment="1">
      <alignment vertical="center"/>
    </xf>
    <xf numFmtId="0" fontId="0" fillId="0" borderId="9" xfId="0" applyBorder="1" applyAlignment="1">
      <alignment vertical="center"/>
    </xf>
    <xf numFmtId="0" fontId="0" fillId="3" borderId="9" xfId="0" applyFill="1" applyBorder="1" applyAlignment="1">
      <alignment vertical="center"/>
    </xf>
    <xf numFmtId="49" fontId="0" fillId="0" borderId="4" xfId="0" applyNumberFormat="1" applyBorder="1" applyAlignment="1">
      <alignment wrapText="1"/>
    </xf>
    <xf numFmtId="14" fontId="0" fillId="0" borderId="1" xfId="0" applyNumberFormat="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2" fillId="0" borderId="9" xfId="0" applyFont="1" applyBorder="1" applyAlignment="1">
      <alignment vertical="center" wrapText="1"/>
    </xf>
    <xf numFmtId="0" fontId="0" fillId="2" borderId="9" xfId="0" applyFill="1" applyBorder="1" applyAlignment="1">
      <alignment vertical="center"/>
    </xf>
    <xf numFmtId="0" fontId="2" fillId="0" borderId="9" xfId="0" applyFont="1" applyBorder="1" applyAlignment="1">
      <alignment vertical="center"/>
    </xf>
    <xf numFmtId="49" fontId="0" fillId="0" borderId="9" xfId="0" applyNumberFormat="1" applyBorder="1" applyAlignment="1">
      <alignment vertical="center" wrapText="1"/>
    </xf>
    <xf numFmtId="2" fontId="2" fillId="0" borderId="0" xfId="0" applyNumberFormat="1" applyFont="1" applyAlignment="1">
      <alignment wrapText="1"/>
    </xf>
    <xf numFmtId="0" fontId="0" fillId="0" borderId="9" xfId="0" applyBorder="1" applyAlignment="1">
      <alignment vertical="center" wrapText="1"/>
    </xf>
    <xf numFmtId="0" fontId="0" fillId="0" borderId="9" xfId="0" quotePrefix="1" applyBorder="1" applyAlignment="1">
      <alignment vertical="center"/>
    </xf>
    <xf numFmtId="16" fontId="0" fillId="0" borderId="0" xfId="0" applyNumberFormat="1" applyBorder="1"/>
    <xf numFmtId="16" fontId="0" fillId="0" borderId="1" xfId="0" applyNumberFormat="1" applyBorder="1"/>
    <xf numFmtId="165" fontId="0" fillId="0" borderId="0" xfId="0" applyNumberFormat="1"/>
    <xf numFmtId="49" fontId="1" fillId="0" borderId="0" xfId="0" applyNumberFormat="1" applyFont="1" applyAlignment="1">
      <alignment wrapText="1"/>
    </xf>
    <xf numFmtId="0" fontId="0" fillId="0" borderId="1" xfId="0" applyBorder="1" applyAlignment="1">
      <alignment vertical="center" wrapText="1"/>
    </xf>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4">
    <dxf>
      <font>
        <color rgb="FF006100"/>
      </font>
      <fill>
        <patternFill>
          <bgColor rgb="FFC6EFCE"/>
        </patternFill>
      </fill>
    </dxf>
    <dxf>
      <font>
        <color auto="1"/>
      </font>
      <fill>
        <patternFill>
          <bgColor rgb="FFFFFF00"/>
        </patternFill>
      </fill>
    </dxf>
    <dxf>
      <font>
        <color auto="1"/>
      </font>
      <fill>
        <patternFill>
          <bgColor rgb="FFFF0000"/>
        </patternFill>
      </fill>
    </dxf>
    <dxf>
      <font>
        <color rgb="FF9C0006"/>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January</c:v>
          </c:tx>
          <c:marker>
            <c:symbol val="none"/>
          </c:marker>
          <c:val>
            <c:numRef>
              <c:f>January!$D$3:$D$33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462C-427B-B628-55E097950E30}"/>
            </c:ext>
          </c:extLst>
        </c:ser>
        <c:ser>
          <c:idx val="1"/>
          <c:order val="1"/>
          <c:tx>
            <c:v>February</c:v>
          </c:tx>
          <c:marker>
            <c:symbol val="none"/>
          </c:marker>
          <c:val>
            <c:numRef>
              <c:f>February!$D$3:$D$31</c:f>
              <c:numCache>
                <c:formatCode>General</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1-462C-427B-B628-55E097950E30}"/>
            </c:ext>
          </c:extLst>
        </c:ser>
        <c:ser>
          <c:idx val="2"/>
          <c:order val="2"/>
          <c:tx>
            <c:v>March</c:v>
          </c:tx>
          <c:marker>
            <c:symbol val="none"/>
          </c:marker>
          <c:val>
            <c:numRef>
              <c:f>March!$D$3:$D$33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462C-427B-B628-55E097950E30}"/>
            </c:ext>
          </c:extLst>
        </c:ser>
        <c:ser>
          <c:idx val="3"/>
          <c:order val="3"/>
          <c:tx>
            <c:v>April</c:v>
          </c:tx>
          <c:marker>
            <c:symbol val="none"/>
          </c:marker>
          <c:val>
            <c:numRef>
              <c:f>April!$D$3:$D$32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462C-427B-B628-55E097950E30}"/>
            </c:ext>
          </c:extLst>
        </c:ser>
        <c:ser>
          <c:idx val="4"/>
          <c:order val="4"/>
          <c:tx>
            <c:v>May</c:v>
          </c:tx>
          <c:marker>
            <c:symbol val="none"/>
          </c:marker>
          <c:val>
            <c:numRef>
              <c:f>May!$D$3:$D$33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4-462C-427B-B628-55E097950E30}"/>
            </c:ext>
          </c:extLst>
        </c:ser>
        <c:ser>
          <c:idx val="5"/>
          <c:order val="5"/>
          <c:tx>
            <c:v>June</c:v>
          </c:tx>
          <c:marker>
            <c:symbol val="none"/>
          </c:marker>
          <c:val>
            <c:numRef>
              <c:f>June!$D$3:$D$32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462C-427B-B628-55E097950E30}"/>
            </c:ext>
          </c:extLst>
        </c:ser>
        <c:ser>
          <c:idx val="6"/>
          <c:order val="6"/>
          <c:tx>
            <c:v>July</c:v>
          </c:tx>
          <c:marker>
            <c:symbol val="none"/>
          </c:marker>
          <c:val>
            <c:numRef>
              <c:f>July!$D$3:$D$33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6-462C-427B-B628-55E097950E30}"/>
            </c:ext>
          </c:extLst>
        </c:ser>
        <c:ser>
          <c:idx val="7"/>
          <c:order val="7"/>
          <c:tx>
            <c:v>August</c:v>
          </c:tx>
          <c:marker>
            <c:symbol val="none"/>
          </c:marker>
          <c:val>
            <c:numRef>
              <c:f>August!$D$3:$D$33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7-462C-427B-B628-55E097950E30}"/>
            </c:ext>
          </c:extLst>
        </c:ser>
        <c:ser>
          <c:idx val="8"/>
          <c:order val="8"/>
          <c:tx>
            <c:v>Sept</c:v>
          </c:tx>
          <c:marker>
            <c:symbol val="none"/>
          </c:marker>
          <c:val>
            <c:numRef>
              <c:f>September!$D$3:$D$32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8-462C-427B-B628-55E097950E30}"/>
            </c:ext>
          </c:extLst>
        </c:ser>
        <c:ser>
          <c:idx val="9"/>
          <c:order val="9"/>
          <c:tx>
            <c:v>Oct</c:v>
          </c:tx>
          <c:marker>
            <c:symbol val="none"/>
          </c:marker>
          <c:val>
            <c:numRef>
              <c:f>October!$D$3:$D$33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9-462C-427B-B628-55E097950E30}"/>
            </c:ext>
          </c:extLst>
        </c:ser>
        <c:ser>
          <c:idx val="10"/>
          <c:order val="10"/>
          <c:tx>
            <c:v>Nov</c:v>
          </c:tx>
          <c:marker>
            <c:symbol val="none"/>
          </c:marker>
          <c:val>
            <c:numRef>
              <c:f>November!$D$3:$D$32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A-462C-427B-B628-55E097950E30}"/>
            </c:ext>
          </c:extLst>
        </c:ser>
        <c:ser>
          <c:idx val="11"/>
          <c:order val="11"/>
          <c:tx>
            <c:v>Dec</c:v>
          </c:tx>
          <c:marker>
            <c:symbol val="none"/>
          </c:marker>
          <c:val>
            <c:numRef>
              <c:f>December!$D$3:$D$33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B-462C-427B-B628-55E097950E30}"/>
            </c:ext>
          </c:extLst>
        </c:ser>
        <c:dLbls>
          <c:showLegendKey val="0"/>
          <c:showVal val="0"/>
          <c:showCatName val="0"/>
          <c:showSerName val="0"/>
          <c:showPercent val="0"/>
          <c:showBubbleSize val="0"/>
        </c:dLbls>
        <c:smooth val="0"/>
        <c:axId val="149031808"/>
        <c:axId val="274268560"/>
      </c:lineChart>
      <c:catAx>
        <c:axId val="149031808"/>
        <c:scaling>
          <c:orientation val="minMax"/>
        </c:scaling>
        <c:delete val="0"/>
        <c:axPos val="b"/>
        <c:majorTickMark val="out"/>
        <c:minorTickMark val="none"/>
        <c:tickLblPos val="nextTo"/>
        <c:crossAx val="274268560"/>
        <c:crosses val="autoZero"/>
        <c:auto val="1"/>
        <c:lblAlgn val="ctr"/>
        <c:lblOffset val="100"/>
        <c:noMultiLvlLbl val="0"/>
      </c:catAx>
      <c:valAx>
        <c:axId val="274268560"/>
        <c:scaling>
          <c:orientation val="minMax"/>
        </c:scaling>
        <c:delete val="0"/>
        <c:axPos val="l"/>
        <c:majorGridlines/>
        <c:numFmt formatCode="General" sourceLinked="1"/>
        <c:majorTickMark val="out"/>
        <c:minorTickMark val="none"/>
        <c:tickLblPos val="nextTo"/>
        <c:crossAx val="149031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Average Time</c:v>
          </c:tx>
          <c:marker>
            <c:symbol val="none"/>
          </c:marker>
          <c:cat>
            <c:numRef>
              <c:f>April!$A$3:$A$32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April!$E$3:$E$32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5EB9-481E-86DC-E19F786101AD}"/>
            </c:ext>
          </c:extLst>
        </c:ser>
        <c:ser>
          <c:idx val="1"/>
          <c:order val="1"/>
          <c:tx>
            <c:v>Daily Values</c:v>
          </c:tx>
          <c:marker>
            <c:symbol val="none"/>
          </c:marker>
          <c:cat>
            <c:numRef>
              <c:f>April!$A$3:$A$32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April!$C$3:$C$32</c:f>
              <c:numCache>
                <c:formatCode>General</c:formatCode>
                <c:ptCount val="30"/>
              </c:numCache>
            </c:numRef>
          </c:val>
          <c:smooth val="0"/>
          <c:extLst>
            <c:ext xmlns:c16="http://schemas.microsoft.com/office/drawing/2014/chart" uri="{C3380CC4-5D6E-409C-BE32-E72D297353CC}">
              <c16:uniqueId val="{00000001-5EB9-481E-86DC-E19F786101AD}"/>
            </c:ext>
          </c:extLst>
        </c:ser>
        <c:dLbls>
          <c:showLegendKey val="0"/>
          <c:showVal val="0"/>
          <c:showCatName val="0"/>
          <c:showSerName val="0"/>
          <c:showPercent val="0"/>
          <c:showBubbleSize val="0"/>
        </c:dLbls>
        <c:smooth val="0"/>
        <c:axId val="274844320"/>
        <c:axId val="274844880"/>
      </c:lineChart>
      <c:catAx>
        <c:axId val="274844320"/>
        <c:scaling>
          <c:orientation val="minMax"/>
        </c:scaling>
        <c:delete val="0"/>
        <c:axPos val="b"/>
        <c:numFmt formatCode="General" sourceLinked="1"/>
        <c:majorTickMark val="out"/>
        <c:minorTickMark val="none"/>
        <c:tickLblPos val="nextTo"/>
        <c:crossAx val="274844880"/>
        <c:crosses val="autoZero"/>
        <c:auto val="1"/>
        <c:lblAlgn val="ctr"/>
        <c:lblOffset val="100"/>
        <c:noMultiLvlLbl val="0"/>
      </c:catAx>
      <c:valAx>
        <c:axId val="274844880"/>
        <c:scaling>
          <c:orientation val="minMax"/>
        </c:scaling>
        <c:delete val="0"/>
        <c:axPos val="l"/>
        <c:majorGridlines/>
        <c:numFmt formatCode="General" sourceLinked="1"/>
        <c:majorTickMark val="out"/>
        <c:minorTickMark val="none"/>
        <c:tickLblPos val="nextTo"/>
        <c:crossAx val="274844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cat>
            <c:numRef>
              <c:f>May!$A$3:$A$33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AE9F-4372-AF8C-1279AA90E71C}"/>
            </c:ext>
          </c:extLst>
        </c:ser>
        <c:dLbls>
          <c:showLegendKey val="0"/>
          <c:showVal val="0"/>
          <c:showCatName val="0"/>
          <c:showSerName val="0"/>
          <c:showPercent val="0"/>
          <c:showBubbleSize val="0"/>
        </c:dLbls>
        <c:smooth val="0"/>
        <c:axId val="274613936"/>
        <c:axId val="274614496"/>
      </c:lineChart>
      <c:catAx>
        <c:axId val="274613936"/>
        <c:scaling>
          <c:orientation val="minMax"/>
        </c:scaling>
        <c:delete val="0"/>
        <c:axPos val="b"/>
        <c:numFmt formatCode="General" sourceLinked="1"/>
        <c:majorTickMark val="out"/>
        <c:minorTickMark val="none"/>
        <c:tickLblPos val="nextTo"/>
        <c:crossAx val="274614496"/>
        <c:crosses val="autoZero"/>
        <c:auto val="1"/>
        <c:lblAlgn val="ctr"/>
        <c:lblOffset val="100"/>
        <c:noMultiLvlLbl val="0"/>
      </c:catAx>
      <c:valAx>
        <c:axId val="274614496"/>
        <c:scaling>
          <c:orientation val="minMax"/>
        </c:scaling>
        <c:delete val="0"/>
        <c:axPos val="l"/>
        <c:majorGridlines/>
        <c:numFmt formatCode="General" sourceLinked="1"/>
        <c:majorTickMark val="out"/>
        <c:minorTickMark val="none"/>
        <c:tickLblPos val="nextTo"/>
        <c:crossAx val="2746139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Average Time</c:v>
          </c:tx>
          <c:marker>
            <c:symbol val="none"/>
          </c:marker>
          <c:cat>
            <c:numRef>
              <c:f>May!$A$3:$A$33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B69-4D88-898A-5AC1140E9B7E}"/>
            </c:ext>
          </c:extLst>
        </c:ser>
        <c:ser>
          <c:idx val="1"/>
          <c:order val="1"/>
          <c:tx>
            <c:v>Daily Values</c:v>
          </c:tx>
          <c:marker>
            <c:symbol val="none"/>
          </c:marker>
          <c:cat>
            <c:numRef>
              <c:f>May!$A$3:$A$33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May!$C$3:$C$33</c:f>
              <c:numCache>
                <c:formatCode>General</c:formatCode>
                <c:ptCount val="31"/>
              </c:numCache>
            </c:numRef>
          </c:val>
          <c:smooth val="0"/>
          <c:extLst>
            <c:ext xmlns:c16="http://schemas.microsoft.com/office/drawing/2014/chart" uri="{C3380CC4-5D6E-409C-BE32-E72D297353CC}">
              <c16:uniqueId val="{00000001-7B69-4D88-898A-5AC1140E9B7E}"/>
            </c:ext>
          </c:extLst>
        </c:ser>
        <c:dLbls>
          <c:showLegendKey val="0"/>
          <c:showVal val="0"/>
          <c:showCatName val="0"/>
          <c:showSerName val="0"/>
          <c:showPercent val="0"/>
          <c:showBubbleSize val="0"/>
        </c:dLbls>
        <c:smooth val="0"/>
        <c:axId val="274617296"/>
        <c:axId val="274617856"/>
      </c:lineChart>
      <c:catAx>
        <c:axId val="274617296"/>
        <c:scaling>
          <c:orientation val="minMax"/>
        </c:scaling>
        <c:delete val="0"/>
        <c:axPos val="b"/>
        <c:numFmt formatCode="General" sourceLinked="1"/>
        <c:majorTickMark val="out"/>
        <c:minorTickMark val="none"/>
        <c:tickLblPos val="nextTo"/>
        <c:crossAx val="274617856"/>
        <c:crosses val="autoZero"/>
        <c:auto val="1"/>
        <c:lblAlgn val="ctr"/>
        <c:lblOffset val="100"/>
        <c:noMultiLvlLbl val="0"/>
      </c:catAx>
      <c:valAx>
        <c:axId val="274617856"/>
        <c:scaling>
          <c:orientation val="minMax"/>
        </c:scaling>
        <c:delete val="0"/>
        <c:axPos val="l"/>
        <c:majorGridlines/>
        <c:numFmt formatCode="General" sourceLinked="1"/>
        <c:majorTickMark val="out"/>
        <c:minorTickMark val="none"/>
        <c:tickLblPos val="nextTo"/>
        <c:crossAx val="274617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cat>
            <c:numRef>
              <c:f>June!$A$3:$A$32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June!$D$3:$D$32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ABFB-4062-BB85-141D05DBE85A}"/>
            </c:ext>
          </c:extLst>
        </c:ser>
        <c:dLbls>
          <c:showLegendKey val="0"/>
          <c:showVal val="0"/>
          <c:showCatName val="0"/>
          <c:showSerName val="0"/>
          <c:showPercent val="0"/>
          <c:showBubbleSize val="0"/>
        </c:dLbls>
        <c:smooth val="0"/>
        <c:axId val="276071760"/>
        <c:axId val="276072320"/>
      </c:lineChart>
      <c:catAx>
        <c:axId val="276071760"/>
        <c:scaling>
          <c:orientation val="minMax"/>
        </c:scaling>
        <c:delete val="0"/>
        <c:axPos val="b"/>
        <c:numFmt formatCode="General" sourceLinked="1"/>
        <c:majorTickMark val="out"/>
        <c:minorTickMark val="none"/>
        <c:tickLblPos val="nextTo"/>
        <c:crossAx val="276072320"/>
        <c:crosses val="autoZero"/>
        <c:auto val="1"/>
        <c:lblAlgn val="ctr"/>
        <c:lblOffset val="100"/>
        <c:noMultiLvlLbl val="0"/>
      </c:catAx>
      <c:valAx>
        <c:axId val="276072320"/>
        <c:scaling>
          <c:orientation val="minMax"/>
        </c:scaling>
        <c:delete val="0"/>
        <c:axPos val="l"/>
        <c:majorGridlines/>
        <c:numFmt formatCode="General" sourceLinked="1"/>
        <c:majorTickMark val="out"/>
        <c:minorTickMark val="none"/>
        <c:tickLblPos val="nextTo"/>
        <c:crossAx val="276071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Average Time</c:v>
          </c:tx>
          <c:marker>
            <c:symbol val="none"/>
          </c:marker>
          <c:cat>
            <c:numRef>
              <c:f>June!$A$3:$A$32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June!$E$3:$E$32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193E-4330-B4D1-0AF18DB05B0E}"/>
            </c:ext>
          </c:extLst>
        </c:ser>
        <c:ser>
          <c:idx val="1"/>
          <c:order val="1"/>
          <c:tx>
            <c:v>Daily Values</c:v>
          </c:tx>
          <c:marker>
            <c:symbol val="none"/>
          </c:marker>
          <c:cat>
            <c:numRef>
              <c:f>June!$A$3:$A$32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June!$C$3:$C$32</c:f>
              <c:numCache>
                <c:formatCode>General</c:formatCode>
                <c:ptCount val="30"/>
              </c:numCache>
            </c:numRef>
          </c:val>
          <c:smooth val="0"/>
          <c:extLst>
            <c:ext xmlns:c16="http://schemas.microsoft.com/office/drawing/2014/chart" uri="{C3380CC4-5D6E-409C-BE32-E72D297353CC}">
              <c16:uniqueId val="{00000001-193E-4330-B4D1-0AF18DB05B0E}"/>
            </c:ext>
          </c:extLst>
        </c:ser>
        <c:dLbls>
          <c:showLegendKey val="0"/>
          <c:showVal val="0"/>
          <c:showCatName val="0"/>
          <c:showSerName val="0"/>
          <c:showPercent val="0"/>
          <c:showBubbleSize val="0"/>
        </c:dLbls>
        <c:smooth val="0"/>
        <c:axId val="276075120"/>
        <c:axId val="276075680"/>
      </c:lineChart>
      <c:catAx>
        <c:axId val="276075120"/>
        <c:scaling>
          <c:orientation val="minMax"/>
        </c:scaling>
        <c:delete val="0"/>
        <c:axPos val="b"/>
        <c:numFmt formatCode="General" sourceLinked="1"/>
        <c:majorTickMark val="out"/>
        <c:minorTickMark val="none"/>
        <c:tickLblPos val="nextTo"/>
        <c:crossAx val="276075680"/>
        <c:crosses val="autoZero"/>
        <c:auto val="1"/>
        <c:lblAlgn val="ctr"/>
        <c:lblOffset val="100"/>
        <c:noMultiLvlLbl val="0"/>
      </c:catAx>
      <c:valAx>
        <c:axId val="276075680"/>
        <c:scaling>
          <c:orientation val="minMax"/>
        </c:scaling>
        <c:delete val="0"/>
        <c:axPos val="l"/>
        <c:majorGridlines/>
        <c:numFmt formatCode="General" sourceLinked="1"/>
        <c:majorTickMark val="out"/>
        <c:minorTickMark val="none"/>
        <c:tickLblPos val="nextTo"/>
        <c:crossAx val="27607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July!$D$3:$D$33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2FF4-49EB-8105-2E04D841F77E}"/>
            </c:ext>
          </c:extLst>
        </c:ser>
        <c:dLbls>
          <c:showLegendKey val="0"/>
          <c:showVal val="0"/>
          <c:showCatName val="0"/>
          <c:showSerName val="0"/>
          <c:showPercent val="0"/>
          <c:showBubbleSize val="0"/>
        </c:dLbls>
        <c:smooth val="0"/>
        <c:axId val="276076240"/>
        <c:axId val="276076800"/>
      </c:lineChart>
      <c:catAx>
        <c:axId val="276076240"/>
        <c:scaling>
          <c:orientation val="minMax"/>
        </c:scaling>
        <c:delete val="0"/>
        <c:axPos val="b"/>
        <c:majorTickMark val="out"/>
        <c:minorTickMark val="none"/>
        <c:tickLblPos val="nextTo"/>
        <c:crossAx val="276076800"/>
        <c:crosses val="autoZero"/>
        <c:auto val="1"/>
        <c:lblAlgn val="ctr"/>
        <c:lblOffset val="100"/>
        <c:noMultiLvlLbl val="0"/>
      </c:catAx>
      <c:valAx>
        <c:axId val="276076800"/>
        <c:scaling>
          <c:orientation val="minMax"/>
        </c:scaling>
        <c:delete val="0"/>
        <c:axPos val="l"/>
        <c:majorGridlines/>
        <c:numFmt formatCode="General" sourceLinked="1"/>
        <c:majorTickMark val="out"/>
        <c:minorTickMark val="none"/>
        <c:tickLblPos val="nextTo"/>
        <c:crossAx val="276076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Average Time</c:v>
          </c:tx>
          <c:marker>
            <c:symbol val="none"/>
          </c:marker>
          <c:val>
            <c:numRef>
              <c:f>July!$E$3:$E$33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91D-42BB-A54B-06E5F0590095}"/>
            </c:ext>
          </c:extLst>
        </c:ser>
        <c:ser>
          <c:idx val="1"/>
          <c:order val="1"/>
          <c:tx>
            <c:v>Daily Values</c:v>
          </c:tx>
          <c:marker>
            <c:symbol val="none"/>
          </c:marker>
          <c:val>
            <c:numRef>
              <c:f>July!$C$3:$C$33</c:f>
              <c:numCache>
                <c:formatCode>General</c:formatCode>
                <c:ptCount val="31"/>
              </c:numCache>
            </c:numRef>
          </c:val>
          <c:smooth val="0"/>
          <c:extLst>
            <c:ext xmlns:c16="http://schemas.microsoft.com/office/drawing/2014/chart" uri="{C3380CC4-5D6E-409C-BE32-E72D297353CC}">
              <c16:uniqueId val="{00000001-B91D-42BB-A54B-06E5F0590095}"/>
            </c:ext>
          </c:extLst>
        </c:ser>
        <c:dLbls>
          <c:showLegendKey val="0"/>
          <c:showVal val="0"/>
          <c:showCatName val="0"/>
          <c:showSerName val="0"/>
          <c:showPercent val="0"/>
          <c:showBubbleSize val="0"/>
        </c:dLbls>
        <c:smooth val="0"/>
        <c:axId val="276079600"/>
        <c:axId val="276080160"/>
      </c:lineChart>
      <c:catAx>
        <c:axId val="276079600"/>
        <c:scaling>
          <c:orientation val="minMax"/>
        </c:scaling>
        <c:delete val="0"/>
        <c:axPos val="b"/>
        <c:majorTickMark val="out"/>
        <c:minorTickMark val="none"/>
        <c:tickLblPos val="nextTo"/>
        <c:crossAx val="276080160"/>
        <c:crosses val="autoZero"/>
        <c:auto val="1"/>
        <c:lblAlgn val="ctr"/>
        <c:lblOffset val="100"/>
        <c:noMultiLvlLbl val="0"/>
      </c:catAx>
      <c:valAx>
        <c:axId val="276080160"/>
        <c:scaling>
          <c:orientation val="minMax"/>
        </c:scaling>
        <c:delete val="0"/>
        <c:axPos val="l"/>
        <c:majorGridlines/>
        <c:numFmt formatCode="General" sourceLinked="1"/>
        <c:majorTickMark val="out"/>
        <c:minorTickMark val="none"/>
        <c:tickLblPos val="nextTo"/>
        <c:crossAx val="276079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August!$D$3:$D$33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56B-4110-803D-34D012DF397F}"/>
            </c:ext>
          </c:extLst>
        </c:ser>
        <c:dLbls>
          <c:showLegendKey val="0"/>
          <c:showVal val="0"/>
          <c:showCatName val="0"/>
          <c:showSerName val="0"/>
          <c:showPercent val="0"/>
          <c:showBubbleSize val="0"/>
        </c:dLbls>
        <c:smooth val="0"/>
        <c:axId val="276082400"/>
        <c:axId val="276082960"/>
      </c:lineChart>
      <c:catAx>
        <c:axId val="276082400"/>
        <c:scaling>
          <c:orientation val="minMax"/>
        </c:scaling>
        <c:delete val="0"/>
        <c:axPos val="b"/>
        <c:majorTickMark val="out"/>
        <c:minorTickMark val="none"/>
        <c:tickLblPos val="nextTo"/>
        <c:crossAx val="276082960"/>
        <c:crosses val="autoZero"/>
        <c:auto val="1"/>
        <c:lblAlgn val="ctr"/>
        <c:lblOffset val="100"/>
        <c:noMultiLvlLbl val="0"/>
      </c:catAx>
      <c:valAx>
        <c:axId val="276082960"/>
        <c:scaling>
          <c:orientation val="minMax"/>
        </c:scaling>
        <c:delete val="0"/>
        <c:axPos val="l"/>
        <c:majorGridlines/>
        <c:numFmt formatCode="General" sourceLinked="1"/>
        <c:majorTickMark val="out"/>
        <c:minorTickMark val="none"/>
        <c:tickLblPos val="nextTo"/>
        <c:crossAx val="276082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Daily Values</c:v>
          </c:tx>
          <c:marker>
            <c:symbol val="none"/>
          </c:marker>
          <c:val>
            <c:numRef>
              <c:f>August!$C$3:$C$33</c:f>
              <c:numCache>
                <c:formatCode>General</c:formatCode>
                <c:ptCount val="31"/>
              </c:numCache>
            </c:numRef>
          </c:val>
          <c:smooth val="0"/>
          <c:extLst>
            <c:ext xmlns:c16="http://schemas.microsoft.com/office/drawing/2014/chart" uri="{C3380CC4-5D6E-409C-BE32-E72D297353CC}">
              <c16:uniqueId val="{00000000-D882-4284-916F-9067C2400061}"/>
            </c:ext>
          </c:extLst>
        </c:ser>
        <c:ser>
          <c:idx val="1"/>
          <c:order val="1"/>
          <c:tx>
            <c:v>Average</c:v>
          </c:tx>
          <c:marker>
            <c:symbol val="none"/>
          </c:marker>
          <c:val>
            <c:numRef>
              <c:f>August!$E$3:$E$33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D882-4284-916F-9067C2400061}"/>
            </c:ext>
          </c:extLst>
        </c:ser>
        <c:dLbls>
          <c:showLegendKey val="0"/>
          <c:showVal val="0"/>
          <c:showCatName val="0"/>
          <c:showSerName val="0"/>
          <c:showPercent val="0"/>
          <c:showBubbleSize val="0"/>
        </c:dLbls>
        <c:smooth val="0"/>
        <c:axId val="276085760"/>
        <c:axId val="276086320"/>
      </c:lineChart>
      <c:catAx>
        <c:axId val="276085760"/>
        <c:scaling>
          <c:orientation val="minMax"/>
        </c:scaling>
        <c:delete val="0"/>
        <c:axPos val="b"/>
        <c:majorTickMark val="out"/>
        <c:minorTickMark val="none"/>
        <c:tickLblPos val="nextTo"/>
        <c:crossAx val="276086320"/>
        <c:crosses val="autoZero"/>
        <c:auto val="1"/>
        <c:lblAlgn val="ctr"/>
        <c:lblOffset val="100"/>
        <c:noMultiLvlLbl val="0"/>
      </c:catAx>
      <c:valAx>
        <c:axId val="276086320"/>
        <c:scaling>
          <c:orientation val="minMax"/>
        </c:scaling>
        <c:delete val="0"/>
        <c:axPos val="l"/>
        <c:majorGridlines/>
        <c:numFmt formatCode="General" sourceLinked="1"/>
        <c:majorTickMark val="out"/>
        <c:minorTickMark val="none"/>
        <c:tickLblPos val="nextTo"/>
        <c:crossAx val="276085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October!$D$3:$D$33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8B57-4DDF-AD81-5DE3EE10440B}"/>
            </c:ext>
          </c:extLst>
        </c:ser>
        <c:dLbls>
          <c:showLegendKey val="0"/>
          <c:showVal val="0"/>
          <c:showCatName val="0"/>
          <c:showSerName val="0"/>
          <c:showPercent val="0"/>
          <c:showBubbleSize val="0"/>
        </c:dLbls>
        <c:smooth val="0"/>
        <c:axId val="276201280"/>
        <c:axId val="276201840"/>
      </c:lineChart>
      <c:catAx>
        <c:axId val="276201280"/>
        <c:scaling>
          <c:orientation val="minMax"/>
        </c:scaling>
        <c:delete val="0"/>
        <c:axPos val="b"/>
        <c:majorTickMark val="out"/>
        <c:minorTickMark val="none"/>
        <c:tickLblPos val="nextTo"/>
        <c:crossAx val="276201840"/>
        <c:crosses val="autoZero"/>
        <c:auto val="1"/>
        <c:lblAlgn val="ctr"/>
        <c:lblOffset val="100"/>
        <c:noMultiLvlLbl val="0"/>
      </c:catAx>
      <c:valAx>
        <c:axId val="276201840"/>
        <c:scaling>
          <c:orientation val="minMax"/>
        </c:scaling>
        <c:delete val="0"/>
        <c:axPos val="l"/>
        <c:majorGridlines/>
        <c:numFmt formatCode="General" sourceLinked="1"/>
        <c:majorTickMark val="out"/>
        <c:minorTickMark val="none"/>
        <c:tickLblPos val="nextTo"/>
        <c:crossAx val="276201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52127137953903E-2"/>
          <c:y val="1.2318989048780826E-2"/>
          <c:w val="0.79026194802572758"/>
          <c:h val="0.92095053091883139"/>
        </c:manualLayout>
      </c:layout>
      <c:lineChart>
        <c:grouping val="standard"/>
        <c:varyColors val="0"/>
        <c:ser>
          <c:idx val="3"/>
          <c:order val="0"/>
          <c:tx>
            <c:v>2018 GOAL</c:v>
          </c:tx>
          <c:spPr>
            <a:ln>
              <a:solidFill>
                <a:schemeClr val="bg1">
                  <a:lumMod val="50000"/>
                </a:schemeClr>
              </a:solidFill>
            </a:ln>
          </c:spPr>
          <c:marker>
            <c:symbol val="none"/>
          </c:marker>
          <c:val>
            <c:numRef>
              <c:f>'Activity Logs'!$G$7:$G$371</c:f>
              <c:numCache>
                <c:formatCode>General</c:formatCode>
                <c:ptCount val="365"/>
                <c:pt idx="0">
                  <c:v>0.82191780821917804</c:v>
                </c:pt>
                <c:pt idx="1">
                  <c:v>1.6438356164383561</c:v>
                </c:pt>
                <c:pt idx="2">
                  <c:v>2.4657534246575343</c:v>
                </c:pt>
                <c:pt idx="3">
                  <c:v>3.2876712328767121</c:v>
                </c:pt>
                <c:pt idx="4">
                  <c:v>4.10958904109589</c:v>
                </c:pt>
                <c:pt idx="5">
                  <c:v>4.9315068493150678</c:v>
                </c:pt>
                <c:pt idx="6">
                  <c:v>5.7534246575342456</c:v>
                </c:pt>
                <c:pt idx="7">
                  <c:v>6.5753424657534234</c:v>
                </c:pt>
                <c:pt idx="8">
                  <c:v>7.3972602739726012</c:v>
                </c:pt>
                <c:pt idx="9">
                  <c:v>8.2191780821917799</c:v>
                </c:pt>
                <c:pt idx="10">
                  <c:v>9.0410958904109577</c:v>
                </c:pt>
                <c:pt idx="11">
                  <c:v>9.8630136986301356</c:v>
                </c:pt>
                <c:pt idx="12">
                  <c:v>10.684931506849313</c:v>
                </c:pt>
                <c:pt idx="13">
                  <c:v>11.506849315068491</c:v>
                </c:pt>
                <c:pt idx="14">
                  <c:v>12.328767123287669</c:v>
                </c:pt>
                <c:pt idx="15">
                  <c:v>13.150684931506847</c:v>
                </c:pt>
                <c:pt idx="16">
                  <c:v>13.972602739726025</c:v>
                </c:pt>
                <c:pt idx="17">
                  <c:v>14.794520547945202</c:v>
                </c:pt>
                <c:pt idx="18">
                  <c:v>15.61643835616438</c:v>
                </c:pt>
                <c:pt idx="19">
                  <c:v>16.43835616438356</c:v>
                </c:pt>
                <c:pt idx="20">
                  <c:v>17.260273972602739</c:v>
                </c:pt>
                <c:pt idx="21">
                  <c:v>18.082191780821919</c:v>
                </c:pt>
                <c:pt idx="22">
                  <c:v>18.904109589041099</c:v>
                </c:pt>
                <c:pt idx="23">
                  <c:v>19.726027397260278</c:v>
                </c:pt>
                <c:pt idx="24">
                  <c:v>20.547945205479458</c:v>
                </c:pt>
                <c:pt idx="25">
                  <c:v>21.369863013698637</c:v>
                </c:pt>
                <c:pt idx="26">
                  <c:v>22.191780821917817</c:v>
                </c:pt>
                <c:pt idx="27">
                  <c:v>23.013698630136997</c:v>
                </c:pt>
                <c:pt idx="28">
                  <c:v>23.835616438356176</c:v>
                </c:pt>
                <c:pt idx="29">
                  <c:v>24.657534246575356</c:v>
                </c:pt>
                <c:pt idx="30">
                  <c:v>25.479452054794535</c:v>
                </c:pt>
                <c:pt idx="31">
                  <c:v>26.301369863013715</c:v>
                </c:pt>
                <c:pt idx="32">
                  <c:v>27.123287671232895</c:v>
                </c:pt>
                <c:pt idx="33">
                  <c:v>27.945205479452074</c:v>
                </c:pt>
                <c:pt idx="34">
                  <c:v>28.767123287671254</c:v>
                </c:pt>
                <c:pt idx="35">
                  <c:v>29.589041095890433</c:v>
                </c:pt>
                <c:pt idx="36">
                  <c:v>30.410958904109613</c:v>
                </c:pt>
                <c:pt idx="37">
                  <c:v>31.232876712328792</c:v>
                </c:pt>
                <c:pt idx="38">
                  <c:v>32.054794520547972</c:v>
                </c:pt>
                <c:pt idx="39">
                  <c:v>32.876712328767148</c:v>
                </c:pt>
                <c:pt idx="40">
                  <c:v>33.698630136986324</c:v>
                </c:pt>
                <c:pt idx="41">
                  <c:v>34.5205479452055</c:v>
                </c:pt>
                <c:pt idx="42">
                  <c:v>35.342465753424676</c:v>
                </c:pt>
                <c:pt idx="43">
                  <c:v>36.164383561643852</c:v>
                </c:pt>
                <c:pt idx="44">
                  <c:v>36.986301369863028</c:v>
                </c:pt>
                <c:pt idx="45">
                  <c:v>37.808219178082204</c:v>
                </c:pt>
                <c:pt idx="46">
                  <c:v>38.63013698630138</c:v>
                </c:pt>
                <c:pt idx="47">
                  <c:v>39.452054794520556</c:v>
                </c:pt>
                <c:pt idx="48">
                  <c:v>40.273972602739732</c:v>
                </c:pt>
                <c:pt idx="49">
                  <c:v>41.095890410958908</c:v>
                </c:pt>
                <c:pt idx="50">
                  <c:v>41.917808219178085</c:v>
                </c:pt>
                <c:pt idx="51">
                  <c:v>42.739726027397261</c:v>
                </c:pt>
                <c:pt idx="52">
                  <c:v>43.561643835616437</c:v>
                </c:pt>
                <c:pt idx="53">
                  <c:v>44.383561643835613</c:v>
                </c:pt>
                <c:pt idx="54">
                  <c:v>45.205479452054789</c:v>
                </c:pt>
                <c:pt idx="55">
                  <c:v>46.027397260273965</c:v>
                </c:pt>
                <c:pt idx="56">
                  <c:v>46.849315068493141</c:v>
                </c:pt>
                <c:pt idx="57">
                  <c:v>47.671232876712317</c:v>
                </c:pt>
                <c:pt idx="58">
                  <c:v>48.493150684931493</c:v>
                </c:pt>
                <c:pt idx="59">
                  <c:v>49.315068493150669</c:v>
                </c:pt>
                <c:pt idx="60">
                  <c:v>50.136986301369845</c:v>
                </c:pt>
                <c:pt idx="61">
                  <c:v>50.958904109589021</c:v>
                </c:pt>
                <c:pt idx="62">
                  <c:v>51.780821917808197</c:v>
                </c:pt>
                <c:pt idx="63">
                  <c:v>52.602739726027373</c:v>
                </c:pt>
                <c:pt idx="64">
                  <c:v>53.424657534246549</c:v>
                </c:pt>
                <c:pt idx="65">
                  <c:v>54.246575342465725</c:v>
                </c:pt>
                <c:pt idx="66">
                  <c:v>55.068493150684901</c:v>
                </c:pt>
                <c:pt idx="67">
                  <c:v>55.890410958904077</c:v>
                </c:pt>
                <c:pt idx="68">
                  <c:v>56.712328767123253</c:v>
                </c:pt>
                <c:pt idx="69">
                  <c:v>57.534246575342429</c:v>
                </c:pt>
                <c:pt idx="70">
                  <c:v>58.356164383561605</c:v>
                </c:pt>
                <c:pt idx="71">
                  <c:v>59.178082191780781</c:v>
                </c:pt>
                <c:pt idx="72">
                  <c:v>59.999999999999957</c:v>
                </c:pt>
                <c:pt idx="73">
                  <c:v>60.821917808219133</c:v>
                </c:pt>
                <c:pt idx="74">
                  <c:v>61.643835616438309</c:v>
                </c:pt>
                <c:pt idx="75">
                  <c:v>62.465753424657485</c:v>
                </c:pt>
                <c:pt idx="76">
                  <c:v>63.287671232876662</c:v>
                </c:pt>
                <c:pt idx="77">
                  <c:v>64.109589041095845</c:v>
                </c:pt>
                <c:pt idx="78">
                  <c:v>64.931506849315028</c:v>
                </c:pt>
                <c:pt idx="79">
                  <c:v>65.753424657534211</c:v>
                </c:pt>
                <c:pt idx="80">
                  <c:v>66.575342465753394</c:v>
                </c:pt>
                <c:pt idx="81">
                  <c:v>67.397260273972577</c:v>
                </c:pt>
                <c:pt idx="82">
                  <c:v>68.21917808219176</c:v>
                </c:pt>
                <c:pt idx="83">
                  <c:v>69.041095890410944</c:v>
                </c:pt>
                <c:pt idx="84">
                  <c:v>69.863013698630127</c:v>
                </c:pt>
                <c:pt idx="85">
                  <c:v>70.68493150684931</c:v>
                </c:pt>
                <c:pt idx="86">
                  <c:v>71.506849315068493</c:v>
                </c:pt>
                <c:pt idx="87">
                  <c:v>72.328767123287676</c:v>
                </c:pt>
                <c:pt idx="88">
                  <c:v>73.150684931506859</c:v>
                </c:pt>
                <c:pt idx="89">
                  <c:v>73.972602739726042</c:v>
                </c:pt>
                <c:pt idx="90">
                  <c:v>74.794520547945226</c:v>
                </c:pt>
                <c:pt idx="91">
                  <c:v>75.616438356164409</c:v>
                </c:pt>
                <c:pt idx="92">
                  <c:v>76.438356164383592</c:v>
                </c:pt>
                <c:pt idx="93">
                  <c:v>77.260273972602775</c:v>
                </c:pt>
                <c:pt idx="94">
                  <c:v>78.082191780821958</c:v>
                </c:pt>
                <c:pt idx="95">
                  <c:v>78.904109589041141</c:v>
                </c:pt>
                <c:pt idx="96">
                  <c:v>79.726027397260324</c:v>
                </c:pt>
                <c:pt idx="97">
                  <c:v>80.547945205479508</c:v>
                </c:pt>
                <c:pt idx="98">
                  <c:v>81.369863013698691</c:v>
                </c:pt>
                <c:pt idx="99">
                  <c:v>82.191780821917874</c:v>
                </c:pt>
                <c:pt idx="100">
                  <c:v>83.013698630137057</c:v>
                </c:pt>
                <c:pt idx="101">
                  <c:v>83.83561643835624</c:v>
                </c:pt>
                <c:pt idx="102">
                  <c:v>84.657534246575423</c:v>
                </c:pt>
                <c:pt idx="103">
                  <c:v>85.479452054794606</c:v>
                </c:pt>
                <c:pt idx="104">
                  <c:v>86.30136986301379</c:v>
                </c:pt>
                <c:pt idx="105">
                  <c:v>87.123287671232973</c:v>
                </c:pt>
                <c:pt idx="106">
                  <c:v>87.945205479452156</c:v>
                </c:pt>
                <c:pt idx="107">
                  <c:v>88.767123287671339</c:v>
                </c:pt>
                <c:pt idx="108">
                  <c:v>89.589041095890522</c:v>
                </c:pt>
                <c:pt idx="109">
                  <c:v>90.410958904109705</c:v>
                </c:pt>
                <c:pt idx="110">
                  <c:v>91.232876712328888</c:v>
                </c:pt>
                <c:pt idx="111">
                  <c:v>92.054794520548072</c:v>
                </c:pt>
                <c:pt idx="112">
                  <c:v>92.876712328767255</c:v>
                </c:pt>
                <c:pt idx="113">
                  <c:v>93.698630136986438</c:v>
                </c:pt>
                <c:pt idx="114">
                  <c:v>94.520547945205621</c:v>
                </c:pt>
                <c:pt idx="115">
                  <c:v>95.342465753424804</c:v>
                </c:pt>
                <c:pt idx="116">
                  <c:v>96.164383561643987</c:v>
                </c:pt>
                <c:pt idx="117">
                  <c:v>96.98630136986317</c:v>
                </c:pt>
                <c:pt idx="118">
                  <c:v>97.808219178082354</c:v>
                </c:pt>
                <c:pt idx="119">
                  <c:v>98.630136986301537</c:v>
                </c:pt>
                <c:pt idx="120">
                  <c:v>99.45205479452072</c:v>
                </c:pt>
                <c:pt idx="121">
                  <c:v>100.2739726027399</c:v>
                </c:pt>
                <c:pt idx="122">
                  <c:v>101.09589041095909</c:v>
                </c:pt>
                <c:pt idx="123">
                  <c:v>101.91780821917827</c:v>
                </c:pt>
                <c:pt idx="124">
                  <c:v>102.73972602739745</c:v>
                </c:pt>
                <c:pt idx="125">
                  <c:v>103.56164383561664</c:v>
                </c:pt>
                <c:pt idx="126">
                  <c:v>104.38356164383582</c:v>
                </c:pt>
                <c:pt idx="127">
                  <c:v>105.205479452055</c:v>
                </c:pt>
                <c:pt idx="128">
                  <c:v>106.02739726027418</c:v>
                </c:pt>
                <c:pt idx="129">
                  <c:v>106.84931506849337</c:v>
                </c:pt>
                <c:pt idx="130">
                  <c:v>107.67123287671255</c:v>
                </c:pt>
                <c:pt idx="131">
                  <c:v>108.49315068493173</c:v>
                </c:pt>
                <c:pt idx="132">
                  <c:v>109.31506849315092</c:v>
                </c:pt>
                <c:pt idx="133">
                  <c:v>110.1369863013701</c:v>
                </c:pt>
                <c:pt idx="134">
                  <c:v>110.95890410958928</c:v>
                </c:pt>
                <c:pt idx="135">
                  <c:v>111.78082191780847</c:v>
                </c:pt>
                <c:pt idx="136">
                  <c:v>112.60273972602765</c:v>
                </c:pt>
                <c:pt idx="137">
                  <c:v>113.42465753424683</c:v>
                </c:pt>
                <c:pt idx="138">
                  <c:v>114.24657534246602</c:v>
                </c:pt>
                <c:pt idx="139">
                  <c:v>115.0684931506852</c:v>
                </c:pt>
                <c:pt idx="140">
                  <c:v>115.89041095890438</c:v>
                </c:pt>
                <c:pt idx="141">
                  <c:v>116.71232876712357</c:v>
                </c:pt>
                <c:pt idx="142">
                  <c:v>117.53424657534275</c:v>
                </c:pt>
                <c:pt idx="143">
                  <c:v>118.35616438356193</c:v>
                </c:pt>
                <c:pt idx="144">
                  <c:v>119.17808219178112</c:v>
                </c:pt>
                <c:pt idx="145">
                  <c:v>120.0000000000003</c:v>
                </c:pt>
                <c:pt idx="146">
                  <c:v>120.82191780821948</c:v>
                </c:pt>
                <c:pt idx="147">
                  <c:v>121.64383561643866</c:v>
                </c:pt>
                <c:pt idx="148">
                  <c:v>122.46575342465785</c:v>
                </c:pt>
                <c:pt idx="149">
                  <c:v>123.28767123287703</c:v>
                </c:pt>
                <c:pt idx="150">
                  <c:v>124.10958904109621</c:v>
                </c:pt>
                <c:pt idx="151">
                  <c:v>124.9315068493154</c:v>
                </c:pt>
                <c:pt idx="152">
                  <c:v>125.75342465753458</c:v>
                </c:pt>
                <c:pt idx="153">
                  <c:v>126.57534246575376</c:v>
                </c:pt>
                <c:pt idx="154">
                  <c:v>127.39726027397295</c:v>
                </c:pt>
                <c:pt idx="155">
                  <c:v>128.21917808219212</c:v>
                </c:pt>
                <c:pt idx="156">
                  <c:v>129.0410958904113</c:v>
                </c:pt>
                <c:pt idx="157">
                  <c:v>129.86301369863048</c:v>
                </c:pt>
                <c:pt idx="158">
                  <c:v>130.68493150684967</c:v>
                </c:pt>
                <c:pt idx="159">
                  <c:v>131.50684931506885</c:v>
                </c:pt>
                <c:pt idx="160">
                  <c:v>132.32876712328803</c:v>
                </c:pt>
                <c:pt idx="161">
                  <c:v>133.15068493150721</c:v>
                </c:pt>
                <c:pt idx="162">
                  <c:v>133.9726027397264</c:v>
                </c:pt>
                <c:pt idx="163">
                  <c:v>134.79452054794558</c:v>
                </c:pt>
                <c:pt idx="164">
                  <c:v>135.61643835616476</c:v>
                </c:pt>
                <c:pt idx="165">
                  <c:v>136.43835616438395</c:v>
                </c:pt>
                <c:pt idx="166">
                  <c:v>137.26027397260313</c:v>
                </c:pt>
                <c:pt idx="167">
                  <c:v>138.08219178082231</c:v>
                </c:pt>
                <c:pt idx="168">
                  <c:v>138.9041095890415</c:v>
                </c:pt>
                <c:pt idx="169">
                  <c:v>139.72602739726068</c:v>
                </c:pt>
                <c:pt idx="170">
                  <c:v>140.54794520547986</c:v>
                </c:pt>
                <c:pt idx="171">
                  <c:v>141.36986301369905</c:v>
                </c:pt>
                <c:pt idx="172">
                  <c:v>142.19178082191823</c:v>
                </c:pt>
                <c:pt idx="173">
                  <c:v>143.01369863013741</c:v>
                </c:pt>
                <c:pt idx="174">
                  <c:v>143.8356164383566</c:v>
                </c:pt>
                <c:pt idx="175">
                  <c:v>144.65753424657578</c:v>
                </c:pt>
                <c:pt idx="176">
                  <c:v>145.47945205479496</c:v>
                </c:pt>
                <c:pt idx="177">
                  <c:v>146.30136986301414</c:v>
                </c:pt>
                <c:pt idx="178">
                  <c:v>147.12328767123333</c:v>
                </c:pt>
                <c:pt idx="179">
                  <c:v>147.94520547945251</c:v>
                </c:pt>
                <c:pt idx="180">
                  <c:v>148.76712328767169</c:v>
                </c:pt>
                <c:pt idx="181">
                  <c:v>149.58904109589088</c:v>
                </c:pt>
                <c:pt idx="182">
                  <c:v>150.41095890411006</c:v>
                </c:pt>
                <c:pt idx="183">
                  <c:v>151.23287671232924</c:v>
                </c:pt>
                <c:pt idx="184">
                  <c:v>152.05479452054843</c:v>
                </c:pt>
                <c:pt idx="185">
                  <c:v>152.87671232876761</c:v>
                </c:pt>
                <c:pt idx="186">
                  <c:v>153.69863013698679</c:v>
                </c:pt>
                <c:pt idx="187">
                  <c:v>154.52054794520598</c:v>
                </c:pt>
                <c:pt idx="188">
                  <c:v>155.34246575342516</c:v>
                </c:pt>
                <c:pt idx="189">
                  <c:v>156.16438356164434</c:v>
                </c:pt>
                <c:pt idx="190">
                  <c:v>156.98630136986353</c:v>
                </c:pt>
                <c:pt idx="191">
                  <c:v>157.80821917808271</c:v>
                </c:pt>
                <c:pt idx="192">
                  <c:v>158.63013698630189</c:v>
                </c:pt>
                <c:pt idx="193">
                  <c:v>159.45205479452108</c:v>
                </c:pt>
                <c:pt idx="194">
                  <c:v>160.27397260274026</c:v>
                </c:pt>
                <c:pt idx="195">
                  <c:v>161.09589041095944</c:v>
                </c:pt>
                <c:pt idx="196">
                  <c:v>161.91780821917862</c:v>
                </c:pt>
                <c:pt idx="197">
                  <c:v>162.73972602739781</c:v>
                </c:pt>
                <c:pt idx="198">
                  <c:v>163.56164383561699</c:v>
                </c:pt>
                <c:pt idx="199">
                  <c:v>164.38356164383617</c:v>
                </c:pt>
                <c:pt idx="200">
                  <c:v>165.20547945205536</c:v>
                </c:pt>
                <c:pt idx="201">
                  <c:v>166.02739726027454</c:v>
                </c:pt>
                <c:pt idx="202">
                  <c:v>166.84931506849372</c:v>
                </c:pt>
                <c:pt idx="203">
                  <c:v>167.67123287671291</c:v>
                </c:pt>
                <c:pt idx="204">
                  <c:v>168.49315068493209</c:v>
                </c:pt>
                <c:pt idx="205">
                  <c:v>169.31506849315127</c:v>
                </c:pt>
                <c:pt idx="206">
                  <c:v>170.13698630137046</c:v>
                </c:pt>
                <c:pt idx="207">
                  <c:v>170.95890410958964</c:v>
                </c:pt>
                <c:pt idx="208">
                  <c:v>171.78082191780882</c:v>
                </c:pt>
                <c:pt idx="209">
                  <c:v>172.60273972602801</c:v>
                </c:pt>
                <c:pt idx="210">
                  <c:v>173.42465753424719</c:v>
                </c:pt>
                <c:pt idx="211">
                  <c:v>174.24657534246637</c:v>
                </c:pt>
                <c:pt idx="212">
                  <c:v>175.06849315068555</c:v>
                </c:pt>
                <c:pt idx="213">
                  <c:v>175.89041095890474</c:v>
                </c:pt>
                <c:pt idx="214">
                  <c:v>176.71232876712392</c:v>
                </c:pt>
                <c:pt idx="215">
                  <c:v>177.5342465753431</c:v>
                </c:pt>
                <c:pt idx="216">
                  <c:v>178.35616438356229</c:v>
                </c:pt>
                <c:pt idx="217">
                  <c:v>179.17808219178147</c:v>
                </c:pt>
                <c:pt idx="218">
                  <c:v>180.00000000000065</c:v>
                </c:pt>
                <c:pt idx="219">
                  <c:v>180.82191780821984</c:v>
                </c:pt>
                <c:pt idx="220">
                  <c:v>181.64383561643902</c:v>
                </c:pt>
                <c:pt idx="221">
                  <c:v>182.4657534246582</c:v>
                </c:pt>
                <c:pt idx="222">
                  <c:v>183.28767123287739</c:v>
                </c:pt>
                <c:pt idx="223">
                  <c:v>184.10958904109657</c:v>
                </c:pt>
                <c:pt idx="224">
                  <c:v>184.93150684931575</c:v>
                </c:pt>
                <c:pt idx="225">
                  <c:v>185.75342465753494</c:v>
                </c:pt>
                <c:pt idx="226">
                  <c:v>186.57534246575412</c:v>
                </c:pt>
                <c:pt idx="227">
                  <c:v>187.3972602739733</c:v>
                </c:pt>
                <c:pt idx="228">
                  <c:v>188.21917808219249</c:v>
                </c:pt>
                <c:pt idx="229">
                  <c:v>189.04109589041167</c:v>
                </c:pt>
                <c:pt idx="230">
                  <c:v>189.86301369863085</c:v>
                </c:pt>
                <c:pt idx="231">
                  <c:v>190.68493150685003</c:v>
                </c:pt>
                <c:pt idx="232">
                  <c:v>191.50684931506922</c:v>
                </c:pt>
                <c:pt idx="233">
                  <c:v>192.3287671232884</c:v>
                </c:pt>
                <c:pt idx="234">
                  <c:v>193.15068493150758</c:v>
                </c:pt>
                <c:pt idx="235">
                  <c:v>193.97260273972677</c:v>
                </c:pt>
                <c:pt idx="236">
                  <c:v>194.79452054794595</c:v>
                </c:pt>
                <c:pt idx="237">
                  <c:v>195.61643835616513</c:v>
                </c:pt>
                <c:pt idx="238">
                  <c:v>196.43835616438432</c:v>
                </c:pt>
                <c:pt idx="239">
                  <c:v>197.2602739726035</c:v>
                </c:pt>
                <c:pt idx="240">
                  <c:v>198.08219178082268</c:v>
                </c:pt>
                <c:pt idx="241">
                  <c:v>198.90410958904187</c:v>
                </c:pt>
                <c:pt idx="242">
                  <c:v>199.72602739726105</c:v>
                </c:pt>
                <c:pt idx="243">
                  <c:v>200.54794520548023</c:v>
                </c:pt>
                <c:pt idx="244">
                  <c:v>201.36986301369942</c:v>
                </c:pt>
                <c:pt idx="245">
                  <c:v>202.1917808219186</c:v>
                </c:pt>
                <c:pt idx="246">
                  <c:v>203.01369863013778</c:v>
                </c:pt>
                <c:pt idx="247">
                  <c:v>203.83561643835696</c:v>
                </c:pt>
                <c:pt idx="248">
                  <c:v>204.65753424657615</c:v>
                </c:pt>
                <c:pt idx="249">
                  <c:v>205.47945205479533</c:v>
                </c:pt>
                <c:pt idx="250">
                  <c:v>206.30136986301451</c:v>
                </c:pt>
                <c:pt idx="251">
                  <c:v>207.1232876712337</c:v>
                </c:pt>
                <c:pt idx="252">
                  <c:v>207.94520547945288</c:v>
                </c:pt>
                <c:pt idx="253">
                  <c:v>208.76712328767206</c:v>
                </c:pt>
                <c:pt idx="254">
                  <c:v>209.58904109589125</c:v>
                </c:pt>
                <c:pt idx="255">
                  <c:v>210.41095890411043</c:v>
                </c:pt>
                <c:pt idx="256">
                  <c:v>211.23287671232961</c:v>
                </c:pt>
                <c:pt idx="257">
                  <c:v>212.0547945205488</c:v>
                </c:pt>
                <c:pt idx="258">
                  <c:v>212.87671232876798</c:v>
                </c:pt>
                <c:pt idx="259">
                  <c:v>213.69863013698716</c:v>
                </c:pt>
                <c:pt idx="260">
                  <c:v>214.52054794520635</c:v>
                </c:pt>
                <c:pt idx="261">
                  <c:v>215.34246575342553</c:v>
                </c:pt>
                <c:pt idx="262">
                  <c:v>216.16438356164471</c:v>
                </c:pt>
                <c:pt idx="263">
                  <c:v>216.9863013698639</c:v>
                </c:pt>
                <c:pt idx="264">
                  <c:v>217.80821917808308</c:v>
                </c:pt>
                <c:pt idx="265">
                  <c:v>218.63013698630226</c:v>
                </c:pt>
                <c:pt idx="266">
                  <c:v>219.45205479452144</c:v>
                </c:pt>
                <c:pt idx="267">
                  <c:v>220.27397260274063</c:v>
                </c:pt>
                <c:pt idx="268">
                  <c:v>221.09589041095981</c:v>
                </c:pt>
                <c:pt idx="269">
                  <c:v>221.91780821917899</c:v>
                </c:pt>
                <c:pt idx="270">
                  <c:v>222.73972602739818</c:v>
                </c:pt>
                <c:pt idx="271">
                  <c:v>223.56164383561736</c:v>
                </c:pt>
                <c:pt idx="272">
                  <c:v>224.38356164383654</c:v>
                </c:pt>
                <c:pt idx="273">
                  <c:v>225.20547945205573</c:v>
                </c:pt>
                <c:pt idx="274">
                  <c:v>226.02739726027491</c:v>
                </c:pt>
                <c:pt idx="275">
                  <c:v>226.84931506849409</c:v>
                </c:pt>
                <c:pt idx="276">
                  <c:v>227.67123287671328</c:v>
                </c:pt>
                <c:pt idx="277">
                  <c:v>228.49315068493246</c:v>
                </c:pt>
                <c:pt idx="278">
                  <c:v>229.31506849315164</c:v>
                </c:pt>
                <c:pt idx="279">
                  <c:v>230.13698630137083</c:v>
                </c:pt>
                <c:pt idx="280">
                  <c:v>230.95890410959001</c:v>
                </c:pt>
                <c:pt idx="281">
                  <c:v>231.78082191780919</c:v>
                </c:pt>
                <c:pt idx="282">
                  <c:v>232.60273972602837</c:v>
                </c:pt>
                <c:pt idx="283">
                  <c:v>233.42465753424756</c:v>
                </c:pt>
                <c:pt idx="284">
                  <c:v>234.24657534246674</c:v>
                </c:pt>
                <c:pt idx="285">
                  <c:v>235.06849315068592</c:v>
                </c:pt>
                <c:pt idx="286">
                  <c:v>235.89041095890511</c:v>
                </c:pt>
                <c:pt idx="287">
                  <c:v>236.71232876712429</c:v>
                </c:pt>
                <c:pt idx="288">
                  <c:v>237.53424657534347</c:v>
                </c:pt>
                <c:pt idx="289">
                  <c:v>238.35616438356266</c:v>
                </c:pt>
                <c:pt idx="290">
                  <c:v>239.17808219178184</c:v>
                </c:pt>
                <c:pt idx="291">
                  <c:v>240.00000000000102</c:v>
                </c:pt>
                <c:pt idx="292">
                  <c:v>240.82191780822021</c:v>
                </c:pt>
                <c:pt idx="293">
                  <c:v>241.64383561643939</c:v>
                </c:pt>
                <c:pt idx="294">
                  <c:v>242.46575342465857</c:v>
                </c:pt>
                <c:pt idx="295">
                  <c:v>243.28767123287776</c:v>
                </c:pt>
                <c:pt idx="296">
                  <c:v>244.10958904109694</c:v>
                </c:pt>
                <c:pt idx="297">
                  <c:v>244.93150684931612</c:v>
                </c:pt>
                <c:pt idx="298">
                  <c:v>245.75342465753531</c:v>
                </c:pt>
                <c:pt idx="299">
                  <c:v>246.57534246575449</c:v>
                </c:pt>
                <c:pt idx="300">
                  <c:v>247.39726027397367</c:v>
                </c:pt>
                <c:pt idx="301">
                  <c:v>248.21917808219285</c:v>
                </c:pt>
                <c:pt idx="302">
                  <c:v>249.04109589041204</c:v>
                </c:pt>
                <c:pt idx="303">
                  <c:v>249.86301369863122</c:v>
                </c:pt>
                <c:pt idx="304">
                  <c:v>250.6849315068504</c:v>
                </c:pt>
                <c:pt idx="305">
                  <c:v>251.50684931506959</c:v>
                </c:pt>
                <c:pt idx="306">
                  <c:v>252.32876712328877</c:v>
                </c:pt>
                <c:pt idx="307">
                  <c:v>253.15068493150795</c:v>
                </c:pt>
                <c:pt idx="308">
                  <c:v>253.97260273972714</c:v>
                </c:pt>
                <c:pt idx="309">
                  <c:v>254.79452054794632</c:v>
                </c:pt>
                <c:pt idx="310">
                  <c:v>255.6164383561655</c:v>
                </c:pt>
                <c:pt idx="311">
                  <c:v>256.43835616438469</c:v>
                </c:pt>
                <c:pt idx="312">
                  <c:v>257.26027397260384</c:v>
                </c:pt>
                <c:pt idx="313">
                  <c:v>258.082191780823</c:v>
                </c:pt>
                <c:pt idx="314">
                  <c:v>258.90410958904215</c:v>
                </c:pt>
                <c:pt idx="315">
                  <c:v>259.7260273972613</c:v>
                </c:pt>
                <c:pt idx="316">
                  <c:v>260.54794520548046</c:v>
                </c:pt>
                <c:pt idx="317">
                  <c:v>261.36986301369961</c:v>
                </c:pt>
                <c:pt idx="318">
                  <c:v>262.19178082191877</c:v>
                </c:pt>
                <c:pt idx="319">
                  <c:v>263.01369863013792</c:v>
                </c:pt>
                <c:pt idx="320">
                  <c:v>263.83561643835708</c:v>
                </c:pt>
                <c:pt idx="321">
                  <c:v>264.65753424657623</c:v>
                </c:pt>
                <c:pt idx="322">
                  <c:v>265.47945205479539</c:v>
                </c:pt>
                <c:pt idx="323">
                  <c:v>266.30136986301454</c:v>
                </c:pt>
                <c:pt idx="324">
                  <c:v>267.1232876712337</c:v>
                </c:pt>
                <c:pt idx="325">
                  <c:v>267.94520547945285</c:v>
                </c:pt>
                <c:pt idx="326">
                  <c:v>268.76712328767201</c:v>
                </c:pt>
                <c:pt idx="327">
                  <c:v>269.58904109589116</c:v>
                </c:pt>
                <c:pt idx="328">
                  <c:v>270.41095890411032</c:v>
                </c:pt>
                <c:pt idx="329">
                  <c:v>271.23287671232947</c:v>
                </c:pt>
                <c:pt idx="330">
                  <c:v>272.05479452054863</c:v>
                </c:pt>
                <c:pt idx="331">
                  <c:v>272.87671232876778</c:v>
                </c:pt>
                <c:pt idx="332">
                  <c:v>273.69863013698694</c:v>
                </c:pt>
                <c:pt idx="333">
                  <c:v>274.52054794520609</c:v>
                </c:pt>
                <c:pt idx="334">
                  <c:v>275.34246575342524</c:v>
                </c:pt>
                <c:pt idx="335">
                  <c:v>276.1643835616444</c:v>
                </c:pt>
                <c:pt idx="336">
                  <c:v>276.98630136986355</c:v>
                </c:pt>
                <c:pt idx="337">
                  <c:v>277.80821917808271</c:v>
                </c:pt>
                <c:pt idx="338">
                  <c:v>278.63013698630186</c:v>
                </c:pt>
                <c:pt idx="339">
                  <c:v>279.45205479452102</c:v>
                </c:pt>
                <c:pt idx="340">
                  <c:v>280.27397260274017</c:v>
                </c:pt>
                <c:pt idx="341">
                  <c:v>281.09589041095933</c:v>
                </c:pt>
                <c:pt idx="342">
                  <c:v>281.91780821917848</c:v>
                </c:pt>
                <c:pt idx="343">
                  <c:v>282.73972602739764</c:v>
                </c:pt>
                <c:pt idx="344">
                  <c:v>283.56164383561679</c:v>
                </c:pt>
                <c:pt idx="345">
                  <c:v>284.38356164383595</c:v>
                </c:pt>
                <c:pt idx="346">
                  <c:v>285.2054794520551</c:v>
                </c:pt>
                <c:pt idx="347">
                  <c:v>286.02739726027426</c:v>
                </c:pt>
                <c:pt idx="348">
                  <c:v>286.84931506849341</c:v>
                </c:pt>
                <c:pt idx="349">
                  <c:v>287.67123287671257</c:v>
                </c:pt>
                <c:pt idx="350">
                  <c:v>288.49315068493172</c:v>
                </c:pt>
                <c:pt idx="351">
                  <c:v>289.31506849315087</c:v>
                </c:pt>
                <c:pt idx="352">
                  <c:v>290.13698630137003</c:v>
                </c:pt>
                <c:pt idx="353">
                  <c:v>290.95890410958918</c:v>
                </c:pt>
                <c:pt idx="354">
                  <c:v>291.78082191780834</c:v>
                </c:pt>
                <c:pt idx="355">
                  <c:v>292.60273972602749</c:v>
                </c:pt>
                <c:pt idx="356">
                  <c:v>293.42465753424665</c:v>
                </c:pt>
                <c:pt idx="357">
                  <c:v>294.2465753424658</c:v>
                </c:pt>
                <c:pt idx="358">
                  <c:v>295.06849315068496</c:v>
                </c:pt>
                <c:pt idx="359">
                  <c:v>295.89041095890411</c:v>
                </c:pt>
                <c:pt idx="360">
                  <c:v>296.71232876712327</c:v>
                </c:pt>
                <c:pt idx="361">
                  <c:v>297.53424657534242</c:v>
                </c:pt>
                <c:pt idx="362">
                  <c:v>298.35616438356158</c:v>
                </c:pt>
                <c:pt idx="363">
                  <c:v>299.17808219178073</c:v>
                </c:pt>
                <c:pt idx="364">
                  <c:v>299.99999999999989</c:v>
                </c:pt>
              </c:numCache>
            </c:numRef>
          </c:val>
          <c:smooth val="0"/>
          <c:extLst>
            <c:ext xmlns:c16="http://schemas.microsoft.com/office/drawing/2014/chart" uri="{C3380CC4-5D6E-409C-BE32-E72D297353CC}">
              <c16:uniqueId val="{00000000-DC81-4FFE-9F53-0D7B06499938}"/>
            </c:ext>
          </c:extLst>
        </c:ser>
        <c:ser>
          <c:idx val="0"/>
          <c:order val="1"/>
          <c:tx>
            <c:v>2018</c:v>
          </c:tx>
          <c:marker>
            <c:symbol val="none"/>
          </c:marker>
          <c:val>
            <c:numRef>
              <c:f>'Activity Logs'!$E$7:$E$371</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0-EB9D-4D6B-8E21-3E308A17F131}"/>
            </c:ext>
          </c:extLst>
        </c:ser>
        <c:ser>
          <c:idx val="2"/>
          <c:order val="2"/>
          <c:tx>
            <c:v>2017</c:v>
          </c:tx>
          <c:marker>
            <c:symbol val="none"/>
          </c:marker>
          <c:val>
            <c:numRef>
              <c:f>'Activity Logs'!$J$7:$J$371</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2-EB9D-4D6B-8E21-3E308A17F131}"/>
            </c:ext>
          </c:extLst>
        </c:ser>
        <c:ser>
          <c:idx val="1"/>
          <c:order val="3"/>
          <c:tx>
            <c:v>2016</c:v>
          </c:tx>
          <c:marker>
            <c:symbol val="none"/>
          </c:marker>
          <c:val>
            <c:numRef>
              <c:f>'Activity Logs'!$L$7:$L$371</c:f>
              <c:numCache>
                <c:formatCode>General</c:formatCod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mooth val="0"/>
          <c:extLst>
            <c:ext xmlns:c16="http://schemas.microsoft.com/office/drawing/2014/chart" uri="{C3380CC4-5D6E-409C-BE32-E72D297353CC}">
              <c16:uniqueId val="{00000001-EB9D-4D6B-8E21-3E308A17F131}"/>
            </c:ext>
          </c:extLst>
        </c:ser>
        <c:dLbls>
          <c:showLegendKey val="0"/>
          <c:showVal val="0"/>
          <c:showCatName val="0"/>
          <c:showSerName val="0"/>
          <c:showPercent val="0"/>
          <c:showBubbleSize val="0"/>
        </c:dLbls>
        <c:smooth val="0"/>
        <c:axId val="274272480"/>
        <c:axId val="274273040"/>
      </c:lineChart>
      <c:catAx>
        <c:axId val="274272480"/>
        <c:scaling>
          <c:orientation val="minMax"/>
        </c:scaling>
        <c:delete val="0"/>
        <c:axPos val="b"/>
        <c:majorTickMark val="out"/>
        <c:minorTickMark val="none"/>
        <c:tickLblPos val="nextTo"/>
        <c:crossAx val="274273040"/>
        <c:crosses val="autoZero"/>
        <c:auto val="1"/>
        <c:lblAlgn val="ctr"/>
        <c:lblOffset val="100"/>
        <c:noMultiLvlLbl val="0"/>
      </c:catAx>
      <c:valAx>
        <c:axId val="274273040"/>
        <c:scaling>
          <c:orientation val="minMax"/>
        </c:scaling>
        <c:delete val="0"/>
        <c:axPos val="l"/>
        <c:majorGridlines/>
        <c:numFmt formatCode="General" sourceLinked="1"/>
        <c:majorTickMark val="out"/>
        <c:minorTickMark val="none"/>
        <c:tickLblPos val="nextTo"/>
        <c:crossAx val="274272480"/>
        <c:crosses val="autoZero"/>
        <c:crossBetween val="between"/>
      </c:valAx>
    </c:plotArea>
    <c:legend>
      <c:legendPos val="r"/>
      <c:overlay val="0"/>
    </c:legend>
    <c:plotVisOnly val="1"/>
    <c:dispBlanksAs val="gap"/>
    <c:showDLblsOverMax val="0"/>
  </c:char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Daily Values</c:v>
          </c:tx>
          <c:marker>
            <c:symbol val="none"/>
          </c:marker>
          <c:val>
            <c:numRef>
              <c:f>October!$C$3:$C$33</c:f>
              <c:numCache>
                <c:formatCode>General</c:formatCode>
                <c:ptCount val="31"/>
              </c:numCache>
            </c:numRef>
          </c:val>
          <c:smooth val="0"/>
          <c:extLst>
            <c:ext xmlns:c16="http://schemas.microsoft.com/office/drawing/2014/chart" uri="{C3380CC4-5D6E-409C-BE32-E72D297353CC}">
              <c16:uniqueId val="{00000000-3D9E-4FF1-B7AA-77AE399E3A5B}"/>
            </c:ext>
          </c:extLst>
        </c:ser>
        <c:ser>
          <c:idx val="1"/>
          <c:order val="1"/>
          <c:tx>
            <c:v>Average</c:v>
          </c:tx>
          <c:marker>
            <c:symbol val="none"/>
          </c:marker>
          <c:val>
            <c:numRef>
              <c:f>October!$E$3:$E$33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3D9E-4FF1-B7AA-77AE399E3A5B}"/>
            </c:ext>
          </c:extLst>
        </c:ser>
        <c:dLbls>
          <c:showLegendKey val="0"/>
          <c:showVal val="0"/>
          <c:showCatName val="0"/>
          <c:showSerName val="0"/>
          <c:showPercent val="0"/>
          <c:showBubbleSize val="0"/>
        </c:dLbls>
        <c:smooth val="0"/>
        <c:axId val="276204640"/>
        <c:axId val="276205200"/>
      </c:lineChart>
      <c:catAx>
        <c:axId val="276204640"/>
        <c:scaling>
          <c:orientation val="minMax"/>
        </c:scaling>
        <c:delete val="0"/>
        <c:axPos val="b"/>
        <c:majorTickMark val="out"/>
        <c:minorTickMark val="none"/>
        <c:tickLblPos val="nextTo"/>
        <c:crossAx val="276205200"/>
        <c:crosses val="autoZero"/>
        <c:auto val="1"/>
        <c:lblAlgn val="ctr"/>
        <c:lblOffset val="100"/>
        <c:noMultiLvlLbl val="0"/>
      </c:catAx>
      <c:valAx>
        <c:axId val="276205200"/>
        <c:scaling>
          <c:orientation val="minMax"/>
        </c:scaling>
        <c:delete val="0"/>
        <c:axPos val="l"/>
        <c:majorGridlines/>
        <c:numFmt formatCode="General" sourceLinked="1"/>
        <c:majorTickMark val="out"/>
        <c:minorTickMark val="none"/>
        <c:tickLblPos val="nextTo"/>
        <c:crossAx val="276204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September!$D$3:$D$33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3D79-4339-9776-F68E8B3AEFCD}"/>
            </c:ext>
          </c:extLst>
        </c:ser>
        <c:dLbls>
          <c:showLegendKey val="0"/>
          <c:showVal val="0"/>
          <c:showCatName val="0"/>
          <c:showSerName val="0"/>
          <c:showPercent val="0"/>
          <c:showBubbleSize val="0"/>
        </c:dLbls>
        <c:smooth val="0"/>
        <c:axId val="276195120"/>
        <c:axId val="276195680"/>
      </c:lineChart>
      <c:catAx>
        <c:axId val="276195120"/>
        <c:scaling>
          <c:orientation val="minMax"/>
        </c:scaling>
        <c:delete val="0"/>
        <c:axPos val="b"/>
        <c:majorTickMark val="out"/>
        <c:minorTickMark val="none"/>
        <c:tickLblPos val="nextTo"/>
        <c:crossAx val="276195680"/>
        <c:crosses val="autoZero"/>
        <c:auto val="1"/>
        <c:lblAlgn val="ctr"/>
        <c:lblOffset val="100"/>
        <c:noMultiLvlLbl val="0"/>
      </c:catAx>
      <c:valAx>
        <c:axId val="276195680"/>
        <c:scaling>
          <c:orientation val="minMax"/>
        </c:scaling>
        <c:delete val="0"/>
        <c:axPos val="l"/>
        <c:majorGridlines/>
        <c:numFmt formatCode="General" sourceLinked="1"/>
        <c:majorTickMark val="out"/>
        <c:minorTickMark val="none"/>
        <c:tickLblPos val="nextTo"/>
        <c:crossAx val="276195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Daily Values</c:v>
          </c:tx>
          <c:marker>
            <c:symbol val="none"/>
          </c:marker>
          <c:val>
            <c:numRef>
              <c:f>September!$C$3:$C$32</c:f>
              <c:numCache>
                <c:formatCode>General</c:formatCode>
                <c:ptCount val="30"/>
              </c:numCache>
            </c:numRef>
          </c:val>
          <c:smooth val="0"/>
          <c:extLst>
            <c:ext xmlns:c16="http://schemas.microsoft.com/office/drawing/2014/chart" uri="{C3380CC4-5D6E-409C-BE32-E72D297353CC}">
              <c16:uniqueId val="{00000000-9E6C-4F4D-9D77-BCBA36A37A6B}"/>
            </c:ext>
          </c:extLst>
        </c:ser>
        <c:ser>
          <c:idx val="1"/>
          <c:order val="1"/>
          <c:tx>
            <c:v>Average</c:v>
          </c:tx>
          <c:marker>
            <c:symbol val="none"/>
          </c:marker>
          <c:val>
            <c:numRef>
              <c:f>September!$E$3:$E$32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9E6C-4F4D-9D77-BCBA36A37A6B}"/>
            </c:ext>
          </c:extLst>
        </c:ser>
        <c:dLbls>
          <c:showLegendKey val="0"/>
          <c:showVal val="0"/>
          <c:showCatName val="0"/>
          <c:showSerName val="0"/>
          <c:showPercent val="0"/>
          <c:showBubbleSize val="0"/>
        </c:dLbls>
        <c:smooth val="0"/>
        <c:axId val="276198480"/>
        <c:axId val="276199040"/>
      </c:lineChart>
      <c:catAx>
        <c:axId val="276198480"/>
        <c:scaling>
          <c:orientation val="minMax"/>
        </c:scaling>
        <c:delete val="0"/>
        <c:axPos val="b"/>
        <c:majorTickMark val="out"/>
        <c:minorTickMark val="none"/>
        <c:tickLblPos val="nextTo"/>
        <c:crossAx val="276199040"/>
        <c:crosses val="autoZero"/>
        <c:auto val="1"/>
        <c:lblAlgn val="ctr"/>
        <c:lblOffset val="100"/>
        <c:noMultiLvlLbl val="0"/>
      </c:catAx>
      <c:valAx>
        <c:axId val="276199040"/>
        <c:scaling>
          <c:orientation val="minMax"/>
        </c:scaling>
        <c:delete val="0"/>
        <c:axPos val="l"/>
        <c:majorGridlines/>
        <c:numFmt formatCode="General" sourceLinked="1"/>
        <c:majorTickMark val="out"/>
        <c:minorTickMark val="none"/>
        <c:tickLblPos val="nextTo"/>
        <c:crossAx val="276198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November!$D$3:$D$32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DB24-4A19-B612-48559E66F8D7}"/>
            </c:ext>
          </c:extLst>
        </c:ser>
        <c:dLbls>
          <c:showLegendKey val="0"/>
          <c:showVal val="0"/>
          <c:showCatName val="0"/>
          <c:showSerName val="0"/>
          <c:showPercent val="0"/>
          <c:showBubbleSize val="0"/>
        </c:dLbls>
        <c:smooth val="0"/>
        <c:axId val="276207440"/>
        <c:axId val="276208000"/>
      </c:lineChart>
      <c:catAx>
        <c:axId val="276207440"/>
        <c:scaling>
          <c:orientation val="minMax"/>
        </c:scaling>
        <c:delete val="0"/>
        <c:axPos val="b"/>
        <c:majorTickMark val="out"/>
        <c:minorTickMark val="none"/>
        <c:tickLblPos val="nextTo"/>
        <c:crossAx val="276208000"/>
        <c:crosses val="autoZero"/>
        <c:auto val="1"/>
        <c:lblAlgn val="ctr"/>
        <c:lblOffset val="100"/>
        <c:noMultiLvlLbl val="0"/>
      </c:catAx>
      <c:valAx>
        <c:axId val="276208000"/>
        <c:scaling>
          <c:orientation val="minMax"/>
        </c:scaling>
        <c:delete val="0"/>
        <c:axPos val="l"/>
        <c:majorGridlines/>
        <c:numFmt formatCode="General" sourceLinked="1"/>
        <c:majorTickMark val="out"/>
        <c:minorTickMark val="none"/>
        <c:tickLblPos val="nextTo"/>
        <c:crossAx val="276207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Daily Values</c:v>
          </c:tx>
          <c:marker>
            <c:symbol val="none"/>
          </c:marker>
          <c:cat>
            <c:numRef>
              <c:f>November!$A$3:$A$32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November!$C$3:$C$32</c:f>
              <c:numCache>
                <c:formatCode>General</c:formatCode>
                <c:ptCount val="30"/>
              </c:numCache>
            </c:numRef>
          </c:val>
          <c:smooth val="0"/>
          <c:extLst>
            <c:ext xmlns:c16="http://schemas.microsoft.com/office/drawing/2014/chart" uri="{C3380CC4-5D6E-409C-BE32-E72D297353CC}">
              <c16:uniqueId val="{00000000-D813-47FA-A0FC-AD00F4C351D9}"/>
            </c:ext>
          </c:extLst>
        </c:ser>
        <c:ser>
          <c:idx val="1"/>
          <c:order val="1"/>
          <c:tx>
            <c:v>Average</c:v>
          </c:tx>
          <c:marker>
            <c:symbol val="none"/>
          </c:marker>
          <c:cat>
            <c:numRef>
              <c:f>November!$A$3:$A$32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November!$E$3:$E$32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D813-47FA-A0FC-AD00F4C351D9}"/>
            </c:ext>
          </c:extLst>
        </c:ser>
        <c:dLbls>
          <c:showLegendKey val="0"/>
          <c:showVal val="0"/>
          <c:showCatName val="0"/>
          <c:showSerName val="0"/>
          <c:showPercent val="0"/>
          <c:showBubbleSize val="0"/>
        </c:dLbls>
        <c:smooth val="0"/>
        <c:axId val="276790000"/>
        <c:axId val="276790560"/>
      </c:lineChart>
      <c:catAx>
        <c:axId val="276790000"/>
        <c:scaling>
          <c:orientation val="minMax"/>
        </c:scaling>
        <c:delete val="0"/>
        <c:axPos val="b"/>
        <c:numFmt formatCode="General" sourceLinked="1"/>
        <c:majorTickMark val="out"/>
        <c:minorTickMark val="none"/>
        <c:tickLblPos val="nextTo"/>
        <c:crossAx val="276790560"/>
        <c:crosses val="autoZero"/>
        <c:auto val="1"/>
        <c:lblAlgn val="ctr"/>
        <c:lblOffset val="100"/>
        <c:noMultiLvlLbl val="0"/>
      </c:catAx>
      <c:valAx>
        <c:axId val="276790560"/>
        <c:scaling>
          <c:orientation val="minMax"/>
        </c:scaling>
        <c:delete val="0"/>
        <c:axPos val="l"/>
        <c:majorGridlines/>
        <c:numFmt formatCode="General" sourceLinked="1"/>
        <c:majorTickMark val="out"/>
        <c:minorTickMark val="none"/>
        <c:tickLblPos val="nextTo"/>
        <c:crossAx val="2767900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cat>
            <c:numRef>
              <c:f>December!$A$3:$A$33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December!$D$3:$D$33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4B94-4CA3-B184-A2EBB72C76D7}"/>
            </c:ext>
          </c:extLst>
        </c:ser>
        <c:dLbls>
          <c:showLegendKey val="0"/>
          <c:showVal val="0"/>
          <c:showCatName val="0"/>
          <c:showSerName val="0"/>
          <c:showPercent val="0"/>
          <c:showBubbleSize val="0"/>
        </c:dLbls>
        <c:smooth val="0"/>
        <c:axId val="276792800"/>
        <c:axId val="276793360"/>
      </c:lineChart>
      <c:catAx>
        <c:axId val="276792800"/>
        <c:scaling>
          <c:orientation val="minMax"/>
        </c:scaling>
        <c:delete val="0"/>
        <c:axPos val="b"/>
        <c:numFmt formatCode="General" sourceLinked="1"/>
        <c:majorTickMark val="out"/>
        <c:minorTickMark val="none"/>
        <c:tickLblPos val="nextTo"/>
        <c:crossAx val="276793360"/>
        <c:crosses val="autoZero"/>
        <c:auto val="1"/>
        <c:lblAlgn val="ctr"/>
        <c:lblOffset val="100"/>
        <c:noMultiLvlLbl val="0"/>
      </c:catAx>
      <c:valAx>
        <c:axId val="276793360"/>
        <c:scaling>
          <c:orientation val="minMax"/>
        </c:scaling>
        <c:delete val="0"/>
        <c:axPos val="l"/>
        <c:majorGridlines/>
        <c:numFmt formatCode="General" sourceLinked="1"/>
        <c:majorTickMark val="out"/>
        <c:minorTickMark val="none"/>
        <c:tickLblPos val="nextTo"/>
        <c:crossAx val="276792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Daily Values</c:v>
          </c:tx>
          <c:marker>
            <c:symbol val="none"/>
          </c:marker>
          <c:cat>
            <c:numRef>
              <c:f>December!$A$3:$A$33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December!$C$3:$C$33</c:f>
              <c:numCache>
                <c:formatCode>General</c:formatCode>
                <c:ptCount val="31"/>
              </c:numCache>
            </c:numRef>
          </c:val>
          <c:smooth val="0"/>
          <c:extLst>
            <c:ext xmlns:c16="http://schemas.microsoft.com/office/drawing/2014/chart" uri="{C3380CC4-5D6E-409C-BE32-E72D297353CC}">
              <c16:uniqueId val="{00000000-BDA4-40E3-9C60-83F2E4D6023A}"/>
            </c:ext>
          </c:extLst>
        </c:ser>
        <c:ser>
          <c:idx val="1"/>
          <c:order val="1"/>
          <c:tx>
            <c:v>Average</c:v>
          </c:tx>
          <c:marker>
            <c:symbol val="none"/>
          </c:marker>
          <c:cat>
            <c:numRef>
              <c:f>December!$A$3:$A$33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December!$E$3:$E$33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BDA4-40E3-9C60-83F2E4D6023A}"/>
            </c:ext>
          </c:extLst>
        </c:ser>
        <c:dLbls>
          <c:showLegendKey val="0"/>
          <c:showVal val="0"/>
          <c:showCatName val="0"/>
          <c:showSerName val="0"/>
          <c:showPercent val="0"/>
          <c:showBubbleSize val="0"/>
        </c:dLbls>
        <c:smooth val="0"/>
        <c:axId val="276796160"/>
        <c:axId val="276796720"/>
      </c:lineChart>
      <c:catAx>
        <c:axId val="276796160"/>
        <c:scaling>
          <c:orientation val="minMax"/>
        </c:scaling>
        <c:delete val="0"/>
        <c:axPos val="b"/>
        <c:numFmt formatCode="General" sourceLinked="1"/>
        <c:majorTickMark val="out"/>
        <c:minorTickMark val="none"/>
        <c:tickLblPos val="nextTo"/>
        <c:crossAx val="276796720"/>
        <c:crosses val="autoZero"/>
        <c:auto val="1"/>
        <c:lblAlgn val="ctr"/>
        <c:lblOffset val="100"/>
        <c:noMultiLvlLbl val="0"/>
      </c:catAx>
      <c:valAx>
        <c:axId val="276796720"/>
        <c:scaling>
          <c:orientation val="minMax"/>
        </c:scaling>
        <c:delete val="0"/>
        <c:axPos val="l"/>
        <c:majorGridlines/>
        <c:numFmt formatCode="General" sourceLinked="1"/>
        <c:majorTickMark val="out"/>
        <c:minorTickMark val="none"/>
        <c:tickLblPos val="nextTo"/>
        <c:crossAx val="2767961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January!$D$3:$D$33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865-4F39-A0B3-A29B36D2F977}"/>
            </c:ext>
          </c:extLst>
        </c:ser>
        <c:dLbls>
          <c:showLegendKey val="0"/>
          <c:showVal val="0"/>
          <c:showCatName val="0"/>
          <c:showSerName val="0"/>
          <c:showPercent val="0"/>
          <c:showBubbleSize val="0"/>
        </c:dLbls>
        <c:smooth val="0"/>
        <c:axId val="274275280"/>
        <c:axId val="274275840"/>
      </c:lineChart>
      <c:catAx>
        <c:axId val="274275280"/>
        <c:scaling>
          <c:orientation val="minMax"/>
        </c:scaling>
        <c:delete val="0"/>
        <c:axPos val="b"/>
        <c:majorTickMark val="out"/>
        <c:minorTickMark val="none"/>
        <c:tickLblPos val="nextTo"/>
        <c:crossAx val="274275840"/>
        <c:crosses val="autoZero"/>
        <c:auto val="1"/>
        <c:lblAlgn val="ctr"/>
        <c:lblOffset val="100"/>
        <c:noMultiLvlLbl val="0"/>
      </c:catAx>
      <c:valAx>
        <c:axId val="274275840"/>
        <c:scaling>
          <c:orientation val="minMax"/>
        </c:scaling>
        <c:delete val="0"/>
        <c:axPos val="l"/>
        <c:majorGridlines/>
        <c:numFmt formatCode="General" sourceLinked="1"/>
        <c:majorTickMark val="out"/>
        <c:minorTickMark val="none"/>
        <c:tickLblPos val="nextTo"/>
        <c:crossAx val="2742752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Average Time</c:v>
          </c:tx>
          <c:marker>
            <c:symbol val="none"/>
          </c:marker>
          <c:val>
            <c:numRef>
              <c:f>January!$E$3:$E$33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C699-4AAC-9AF7-A9705FA6D0D7}"/>
            </c:ext>
          </c:extLst>
        </c:ser>
        <c:ser>
          <c:idx val="1"/>
          <c:order val="1"/>
          <c:tx>
            <c:v>Daily Values</c:v>
          </c:tx>
          <c:marker>
            <c:symbol val="none"/>
          </c:marker>
          <c:val>
            <c:numRef>
              <c:f>January!$C$3:$C$33</c:f>
              <c:numCache>
                <c:formatCode>General</c:formatCode>
                <c:ptCount val="31"/>
              </c:numCache>
            </c:numRef>
          </c:val>
          <c:smooth val="0"/>
          <c:extLst>
            <c:ext xmlns:c16="http://schemas.microsoft.com/office/drawing/2014/chart" uri="{C3380CC4-5D6E-409C-BE32-E72D297353CC}">
              <c16:uniqueId val="{00000001-C699-4AAC-9AF7-A9705FA6D0D7}"/>
            </c:ext>
          </c:extLst>
        </c:ser>
        <c:dLbls>
          <c:showLegendKey val="0"/>
          <c:showVal val="0"/>
          <c:showCatName val="0"/>
          <c:showSerName val="0"/>
          <c:showPercent val="0"/>
          <c:showBubbleSize val="0"/>
        </c:dLbls>
        <c:smooth val="0"/>
        <c:axId val="274456112"/>
        <c:axId val="274456672"/>
      </c:lineChart>
      <c:catAx>
        <c:axId val="274456112"/>
        <c:scaling>
          <c:orientation val="minMax"/>
        </c:scaling>
        <c:delete val="0"/>
        <c:axPos val="b"/>
        <c:majorTickMark val="out"/>
        <c:minorTickMark val="none"/>
        <c:tickLblPos val="nextTo"/>
        <c:crossAx val="274456672"/>
        <c:crosses val="autoZero"/>
        <c:auto val="1"/>
        <c:lblAlgn val="ctr"/>
        <c:lblOffset val="100"/>
        <c:noMultiLvlLbl val="0"/>
      </c:catAx>
      <c:valAx>
        <c:axId val="274456672"/>
        <c:scaling>
          <c:orientation val="minMax"/>
        </c:scaling>
        <c:delete val="0"/>
        <c:axPos val="l"/>
        <c:majorGridlines/>
        <c:numFmt formatCode="General" sourceLinked="1"/>
        <c:majorTickMark val="out"/>
        <c:minorTickMark val="none"/>
        <c:tickLblPos val="nextTo"/>
        <c:crossAx val="274456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cat>
            <c:numRef>
              <c:f>February!$A$3:$A$30</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February!$D$3:$D$30</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159D-41B3-9464-2A9722729D78}"/>
            </c:ext>
          </c:extLst>
        </c:ser>
        <c:dLbls>
          <c:showLegendKey val="0"/>
          <c:showVal val="0"/>
          <c:showCatName val="0"/>
          <c:showSerName val="0"/>
          <c:showPercent val="0"/>
          <c:showBubbleSize val="0"/>
        </c:dLbls>
        <c:smooth val="0"/>
        <c:axId val="274458912"/>
        <c:axId val="274459472"/>
      </c:lineChart>
      <c:catAx>
        <c:axId val="274458912"/>
        <c:scaling>
          <c:orientation val="minMax"/>
        </c:scaling>
        <c:delete val="0"/>
        <c:axPos val="b"/>
        <c:numFmt formatCode="General" sourceLinked="1"/>
        <c:majorTickMark val="out"/>
        <c:minorTickMark val="none"/>
        <c:tickLblPos val="nextTo"/>
        <c:crossAx val="274459472"/>
        <c:crosses val="autoZero"/>
        <c:auto val="1"/>
        <c:lblAlgn val="ctr"/>
        <c:lblOffset val="100"/>
        <c:noMultiLvlLbl val="0"/>
      </c:catAx>
      <c:valAx>
        <c:axId val="274459472"/>
        <c:scaling>
          <c:orientation val="minMax"/>
        </c:scaling>
        <c:delete val="0"/>
        <c:axPos val="l"/>
        <c:majorGridlines/>
        <c:numFmt formatCode="General" sourceLinked="1"/>
        <c:majorTickMark val="out"/>
        <c:minorTickMark val="none"/>
        <c:tickLblPos val="nextTo"/>
        <c:crossAx val="2744589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Average Values</c:v>
          </c:tx>
          <c:marker>
            <c:symbol val="none"/>
          </c:marker>
          <c:cat>
            <c:numRef>
              <c:f>February!$A$3:$A$30</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February!$E$3:$E$30</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AA39-4B6B-B3E5-A82826406C50}"/>
            </c:ext>
          </c:extLst>
        </c:ser>
        <c:ser>
          <c:idx val="1"/>
          <c:order val="1"/>
          <c:tx>
            <c:v>"Daily Values"</c:v>
          </c:tx>
          <c:marker>
            <c:symbol val="none"/>
          </c:marker>
          <c:cat>
            <c:numRef>
              <c:f>February!$A$3:$A$30</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cat>
          <c:val>
            <c:numRef>
              <c:f>February!$C$3:$C$30</c:f>
              <c:numCache>
                <c:formatCode>General</c:formatCode>
                <c:ptCount val="28"/>
              </c:numCache>
            </c:numRef>
          </c:val>
          <c:smooth val="0"/>
          <c:extLst>
            <c:ext xmlns:c16="http://schemas.microsoft.com/office/drawing/2014/chart" uri="{C3380CC4-5D6E-409C-BE32-E72D297353CC}">
              <c16:uniqueId val="{00000001-AA39-4B6B-B3E5-A82826406C50}"/>
            </c:ext>
          </c:extLst>
        </c:ser>
        <c:dLbls>
          <c:showLegendKey val="0"/>
          <c:showVal val="0"/>
          <c:showCatName val="0"/>
          <c:showSerName val="0"/>
          <c:showPercent val="0"/>
          <c:showBubbleSize val="0"/>
        </c:dLbls>
        <c:smooth val="0"/>
        <c:axId val="275329072"/>
        <c:axId val="275329632"/>
      </c:lineChart>
      <c:catAx>
        <c:axId val="275329072"/>
        <c:scaling>
          <c:orientation val="minMax"/>
        </c:scaling>
        <c:delete val="0"/>
        <c:axPos val="b"/>
        <c:numFmt formatCode="General" sourceLinked="1"/>
        <c:majorTickMark val="out"/>
        <c:minorTickMark val="none"/>
        <c:tickLblPos val="nextTo"/>
        <c:crossAx val="275329632"/>
        <c:crosses val="autoZero"/>
        <c:auto val="1"/>
        <c:lblAlgn val="ctr"/>
        <c:lblOffset val="100"/>
        <c:noMultiLvlLbl val="0"/>
      </c:catAx>
      <c:valAx>
        <c:axId val="275329632"/>
        <c:scaling>
          <c:orientation val="minMax"/>
        </c:scaling>
        <c:delete val="0"/>
        <c:axPos val="l"/>
        <c:majorGridlines/>
        <c:numFmt formatCode="General" sourceLinked="1"/>
        <c:majorTickMark val="out"/>
        <c:minorTickMark val="none"/>
        <c:tickLblPos val="nextTo"/>
        <c:crossAx val="275329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val>
            <c:numRef>
              <c:f>March!$D$3:$D$33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C57-414F-9D55-90E9F6B0024B}"/>
            </c:ext>
          </c:extLst>
        </c:ser>
        <c:dLbls>
          <c:showLegendKey val="0"/>
          <c:showVal val="0"/>
          <c:showCatName val="0"/>
          <c:showSerName val="0"/>
          <c:showPercent val="0"/>
          <c:showBubbleSize val="0"/>
        </c:dLbls>
        <c:smooth val="0"/>
        <c:axId val="275331872"/>
        <c:axId val="275332432"/>
      </c:lineChart>
      <c:catAx>
        <c:axId val="275331872"/>
        <c:scaling>
          <c:orientation val="minMax"/>
        </c:scaling>
        <c:delete val="0"/>
        <c:axPos val="b"/>
        <c:majorTickMark val="out"/>
        <c:minorTickMark val="none"/>
        <c:tickLblPos val="nextTo"/>
        <c:crossAx val="275332432"/>
        <c:crosses val="autoZero"/>
        <c:auto val="1"/>
        <c:lblAlgn val="ctr"/>
        <c:lblOffset val="100"/>
        <c:noMultiLvlLbl val="0"/>
      </c:catAx>
      <c:valAx>
        <c:axId val="275332432"/>
        <c:scaling>
          <c:orientation val="minMax"/>
        </c:scaling>
        <c:delete val="0"/>
        <c:axPos val="l"/>
        <c:majorGridlines/>
        <c:numFmt formatCode="General" sourceLinked="1"/>
        <c:majorTickMark val="out"/>
        <c:minorTickMark val="none"/>
        <c:tickLblPos val="nextTo"/>
        <c:crossAx val="2753318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Daily Values</c:v>
          </c:tx>
          <c:marker>
            <c:symbol val="none"/>
          </c:marker>
          <c:val>
            <c:numRef>
              <c:f>March!$C$3:$C$33</c:f>
              <c:numCache>
                <c:formatCode>General</c:formatCode>
                <c:ptCount val="31"/>
              </c:numCache>
            </c:numRef>
          </c:val>
          <c:smooth val="0"/>
          <c:extLst>
            <c:ext xmlns:c16="http://schemas.microsoft.com/office/drawing/2014/chart" uri="{C3380CC4-5D6E-409C-BE32-E72D297353CC}">
              <c16:uniqueId val="{00000000-1654-4AFF-A5E4-55D8562224C9}"/>
            </c:ext>
          </c:extLst>
        </c:ser>
        <c:ser>
          <c:idx val="1"/>
          <c:order val="1"/>
          <c:tx>
            <c:v>Average Value</c:v>
          </c:tx>
          <c:marker>
            <c:symbol val="none"/>
          </c:marker>
          <c:val>
            <c:numRef>
              <c:f>March!$E$3:$E$33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1654-4AFF-A5E4-55D8562224C9}"/>
            </c:ext>
          </c:extLst>
        </c:ser>
        <c:dLbls>
          <c:showLegendKey val="0"/>
          <c:showVal val="0"/>
          <c:showCatName val="0"/>
          <c:showSerName val="0"/>
          <c:showPercent val="0"/>
          <c:showBubbleSize val="0"/>
        </c:dLbls>
        <c:smooth val="0"/>
        <c:axId val="275335232"/>
        <c:axId val="275335792"/>
      </c:lineChart>
      <c:catAx>
        <c:axId val="275335232"/>
        <c:scaling>
          <c:orientation val="minMax"/>
        </c:scaling>
        <c:delete val="0"/>
        <c:axPos val="b"/>
        <c:majorTickMark val="out"/>
        <c:minorTickMark val="none"/>
        <c:tickLblPos val="nextTo"/>
        <c:crossAx val="275335792"/>
        <c:crosses val="autoZero"/>
        <c:auto val="1"/>
        <c:lblAlgn val="ctr"/>
        <c:lblOffset val="100"/>
        <c:noMultiLvlLbl val="0"/>
      </c:catAx>
      <c:valAx>
        <c:axId val="275335792"/>
        <c:scaling>
          <c:orientation val="minMax"/>
        </c:scaling>
        <c:delete val="0"/>
        <c:axPos val="l"/>
        <c:majorGridlines/>
        <c:numFmt formatCode="General" sourceLinked="1"/>
        <c:majorTickMark val="out"/>
        <c:minorTickMark val="none"/>
        <c:tickLblPos val="nextTo"/>
        <c:crossAx val="275335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v>Cumulative Time</c:v>
          </c:tx>
          <c:marker>
            <c:symbol val="none"/>
          </c:marker>
          <c:cat>
            <c:numRef>
              <c:f>April!$A$3:$A$32</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April!$D$3:$D$32</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0-7770-4964-A0FF-7D17D9E7D5E9}"/>
            </c:ext>
          </c:extLst>
        </c:ser>
        <c:dLbls>
          <c:showLegendKey val="0"/>
          <c:showVal val="0"/>
          <c:showCatName val="0"/>
          <c:showSerName val="0"/>
          <c:showPercent val="0"/>
          <c:showBubbleSize val="0"/>
        </c:dLbls>
        <c:smooth val="0"/>
        <c:axId val="274840960"/>
        <c:axId val="274841520"/>
      </c:lineChart>
      <c:catAx>
        <c:axId val="274840960"/>
        <c:scaling>
          <c:orientation val="minMax"/>
        </c:scaling>
        <c:delete val="0"/>
        <c:axPos val="b"/>
        <c:numFmt formatCode="General" sourceLinked="1"/>
        <c:majorTickMark val="out"/>
        <c:minorTickMark val="none"/>
        <c:tickLblPos val="nextTo"/>
        <c:crossAx val="274841520"/>
        <c:crosses val="autoZero"/>
        <c:auto val="1"/>
        <c:lblAlgn val="ctr"/>
        <c:lblOffset val="100"/>
        <c:noMultiLvlLbl val="0"/>
      </c:catAx>
      <c:valAx>
        <c:axId val="274841520"/>
        <c:scaling>
          <c:orientation val="minMax"/>
        </c:scaling>
        <c:delete val="0"/>
        <c:axPos val="l"/>
        <c:majorGridlines/>
        <c:numFmt formatCode="General" sourceLinked="1"/>
        <c:majorTickMark val="out"/>
        <c:minorTickMark val="none"/>
        <c:tickLblPos val="nextTo"/>
        <c:crossAx val="274840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6</xdr:col>
      <xdr:colOff>69476</xdr:colOff>
      <xdr:row>0</xdr:row>
      <xdr:rowOff>160244</xdr:rowOff>
    </xdr:from>
    <xdr:to>
      <xdr:col>18</xdr:col>
      <xdr:colOff>74519</xdr:colOff>
      <xdr:row>30</xdr:row>
      <xdr:rowOff>103095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47065</xdr:colOff>
      <xdr:row>20</xdr:row>
      <xdr:rowOff>31376</xdr:rowOff>
    </xdr:from>
    <xdr:to>
      <xdr:col>6</xdr:col>
      <xdr:colOff>44823</xdr:colOff>
      <xdr:row>51</xdr:row>
      <xdr:rowOff>134470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7065" y="3617258"/>
          <a:ext cx="3825687" cy="566121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t>INSTRUCTIONS</a:t>
          </a:r>
        </a:p>
        <a:p>
          <a:endParaRPr lang="en-US" sz="1100"/>
        </a:p>
        <a:p>
          <a:r>
            <a:rPr lang="en-US" sz="1100" b="1"/>
            <a:t>SUMMARY TAB:</a:t>
          </a:r>
        </a:p>
        <a:p>
          <a:r>
            <a:rPr lang="en-US" sz="1100"/>
            <a:t>Fill out how many hours</a:t>
          </a:r>
          <a:r>
            <a:rPr lang="en-US" sz="1100" baseline="0"/>
            <a:t> you would like to write in the box "GOAL."</a:t>
          </a:r>
        </a:p>
        <a:p>
          <a:endParaRPr lang="en-US" sz="1100" baseline="0"/>
        </a:p>
        <a:p>
          <a:r>
            <a:rPr lang="en-US" sz="1100" baseline="0"/>
            <a:t>The chart on this page shows side-by-side how many hours you've written each month.</a:t>
          </a:r>
        </a:p>
        <a:p>
          <a:endParaRPr lang="en-US" sz="1100" baseline="0"/>
        </a:p>
        <a:p>
          <a:r>
            <a:rPr lang="en-US" sz="1100" baseline="0"/>
            <a:t>NOTE: "Average Spent Writing" and "Percentage of Days I wrote" is meant for summary at year END. To see your current average / participation look at "Activity Logs".</a:t>
          </a:r>
        </a:p>
        <a:p>
          <a:endParaRPr lang="en-US" sz="1100" baseline="0"/>
        </a:p>
        <a:p>
          <a:r>
            <a:rPr lang="en-US" sz="1100" b="1" baseline="0"/>
            <a:t>YEAR LINE CHART: </a:t>
          </a:r>
          <a:endParaRPr lang="en-US" sz="1100" b="0" baseline="0"/>
        </a:p>
        <a:p>
          <a:r>
            <a:rPr lang="en-US" sz="1100" b="0" baseline="0"/>
            <a:t>See how you are doing this year compared to your goal and any prior years you have data for. Nice and visual!</a:t>
          </a:r>
          <a:endParaRPr lang="en-US" sz="1100" b="1" baseline="0"/>
        </a:p>
        <a:p>
          <a:endParaRPr lang="en-US" sz="1100" baseline="0"/>
        </a:p>
        <a:p>
          <a:r>
            <a:rPr lang="en-US" sz="1100" b="1" baseline="0"/>
            <a:t>MONTHLY TABS: </a:t>
          </a:r>
        </a:p>
        <a:p>
          <a:r>
            <a:rPr lang="en-US" sz="1100" baseline="0"/>
            <a:t>Each monthly tab has a column where you enter the project you worked on, the amount of time you wrote (as a decimal - 15 minutes = 0.25), and a space for any notes about it. </a:t>
          </a:r>
        </a:p>
        <a:p>
          <a:endParaRPr lang="en-US" sz="1100" baseline="0"/>
        </a:p>
        <a:p>
          <a:r>
            <a:rPr lang="en-US" sz="1100" baseline="0"/>
            <a:t>On each monthly tab, it charts how much you wrote and the average amount of time you wrote. </a:t>
          </a:r>
          <a:br>
            <a:rPr lang="en-US" sz="1100" baseline="0"/>
          </a:br>
          <a:endParaRPr lang="en-US" sz="1100" baseline="0"/>
        </a:p>
        <a:p>
          <a:r>
            <a:rPr lang="en-US" sz="1100" b="1" baseline="0"/>
            <a:t>SUBMISSION LOG: </a:t>
          </a:r>
          <a:endParaRPr lang="en-US" sz="1100" b="0" baseline="0"/>
        </a:p>
        <a:p>
          <a:r>
            <a:rPr lang="en-US" sz="1100" b="0" baseline="0"/>
            <a:t>A place to track any submissions you have made, with some conditional formating and space for notes.</a:t>
          </a:r>
          <a:endParaRPr lang="en-US" sz="1100" b="1" baseline="0"/>
        </a:p>
        <a:p>
          <a:endParaRPr lang="en-US" sz="1100" baseline="0"/>
        </a:p>
        <a:p>
          <a:r>
            <a:rPr lang="en-US" sz="1100" b="1" baseline="0"/>
            <a:t>ACTIVITY LOGS:</a:t>
          </a:r>
        </a:p>
        <a:p>
          <a:r>
            <a:rPr lang="en-US" sz="1100" b="0" baseline="0"/>
            <a:t>This tab is primarily used to create the "Year Line Chart", but if you easily want to see, for example, your current average number of days written, you can find it here.</a:t>
          </a:r>
          <a:endParaRPr lang="en-US" sz="1100" b="1" baseline="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64769</xdr:colOff>
      <xdr:row>5</xdr:row>
      <xdr:rowOff>76200</xdr:rowOff>
    </xdr:from>
    <xdr:to>
      <xdr:col>15</xdr:col>
      <xdr:colOff>190500</xdr:colOff>
      <xdr:row>19</xdr:row>
      <xdr:rowOff>144780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45721</xdr:colOff>
      <xdr:row>20</xdr:row>
      <xdr:rowOff>7620</xdr:rowOff>
    </xdr:from>
    <xdr:to>
      <xdr:col>15</xdr:col>
      <xdr:colOff>266701</xdr:colOff>
      <xdr:row>35</xdr:row>
      <xdr:rowOff>127635</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466725</xdr:colOff>
      <xdr:row>5</xdr:row>
      <xdr:rowOff>185737</xdr:rowOff>
    </xdr:from>
    <xdr:to>
      <xdr:col>14</xdr:col>
      <xdr:colOff>161925</xdr:colOff>
      <xdr:row>20</xdr:row>
      <xdr:rowOff>71437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20</xdr:row>
      <xdr:rowOff>100012</xdr:rowOff>
    </xdr:from>
    <xdr:to>
      <xdr:col>14</xdr:col>
      <xdr:colOff>171450</xdr:colOff>
      <xdr:row>34</xdr:row>
      <xdr:rowOff>176212</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6</xdr:row>
      <xdr:rowOff>0</xdr:rowOff>
    </xdr:from>
    <xdr:to>
      <xdr:col>14</xdr:col>
      <xdr:colOff>304800</xdr:colOff>
      <xdr:row>21</xdr:row>
      <xdr:rowOff>76200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14</xdr:col>
      <xdr:colOff>304800</xdr:colOff>
      <xdr:row>42</xdr:row>
      <xdr:rowOff>76200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6</xdr:row>
      <xdr:rowOff>0</xdr:rowOff>
    </xdr:from>
    <xdr:to>
      <xdr:col>14</xdr:col>
      <xdr:colOff>304800</xdr:colOff>
      <xdr:row>21</xdr:row>
      <xdr:rowOff>76200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14</xdr:col>
      <xdr:colOff>304800</xdr:colOff>
      <xdr:row>42</xdr:row>
      <xdr:rowOff>76200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59055</xdr:colOff>
      <xdr:row>5</xdr:row>
      <xdr:rowOff>41910</xdr:rowOff>
    </xdr:from>
    <xdr:to>
      <xdr:col>14</xdr:col>
      <xdr:colOff>287655</xdr:colOff>
      <xdr:row>21</xdr:row>
      <xdr:rowOff>62865</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563880</xdr:colOff>
      <xdr:row>21</xdr:row>
      <xdr:rowOff>169545</xdr:rowOff>
    </xdr:from>
    <xdr:to>
      <xdr:col>14</xdr:col>
      <xdr:colOff>182880</xdr:colOff>
      <xdr:row>43</xdr:row>
      <xdr:rowOff>55245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542925</xdr:colOff>
      <xdr:row>5</xdr:row>
      <xdr:rowOff>152400</xdr:rowOff>
    </xdr:from>
    <xdr:to>
      <xdr:col>14</xdr:col>
      <xdr:colOff>238125</xdr:colOff>
      <xdr:row>21</xdr:row>
      <xdr:rowOff>180975</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22</xdr:row>
      <xdr:rowOff>9525</xdr:rowOff>
    </xdr:from>
    <xdr:to>
      <xdr:col>14</xdr:col>
      <xdr:colOff>228600</xdr:colOff>
      <xdr:row>44</xdr:row>
      <xdr:rowOff>85725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327660</xdr:colOff>
      <xdr:row>0</xdr:row>
      <xdr:rowOff>53340</xdr:rowOff>
    </xdr:from>
    <xdr:to>
      <xdr:col>5</xdr:col>
      <xdr:colOff>76200</xdr:colOff>
      <xdr:row>4</xdr:row>
      <xdr:rowOff>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327660" y="53340"/>
          <a:ext cx="3947160" cy="67818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page primarily is primarily</a:t>
          </a:r>
          <a:r>
            <a:rPr lang="en-US" sz="1100" baseline="0"/>
            <a:t> used to populate the tab "Year Line Chart", but if you want to see the raw data of say, what your total amount of time you've written is, look here.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175260</xdr:colOff>
      <xdr:row>2</xdr:row>
      <xdr:rowOff>129540</xdr:rowOff>
    </xdr:from>
    <xdr:to>
      <xdr:col>2</xdr:col>
      <xdr:colOff>1158240</xdr:colOff>
      <xdr:row>6</xdr:row>
      <xdr:rowOff>243840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75260" y="495300"/>
          <a:ext cx="2255520" cy="160782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"Status" column</a:t>
          </a:r>
          <a:r>
            <a:rPr lang="en-US" sz="1100" baseline="0"/>
            <a:t> has some conditional highlighting. </a:t>
          </a:r>
        </a:p>
        <a:p>
          <a:r>
            <a:rPr lang="en-US" sz="1100" baseline="0"/>
            <a:t>"PENDING" -&gt; Yellow</a:t>
          </a:r>
        </a:p>
        <a:p>
          <a:r>
            <a:rPr lang="en-US" sz="1100" baseline="0"/>
            <a:t>"REJECTED" -&gt; Red</a:t>
          </a:r>
        </a:p>
        <a:p>
          <a:r>
            <a:rPr lang="en-US" sz="1100" baseline="0"/>
            <a:t>"ACCEPTED" -&gt; Greenish</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xdr:colOff>
      <xdr:row>5</xdr:row>
      <xdr:rowOff>180975</xdr:rowOff>
    </xdr:from>
    <xdr:to>
      <xdr:col>13</xdr:col>
      <xdr:colOff>371475</xdr:colOff>
      <xdr:row>20</xdr:row>
      <xdr:rowOff>66675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21</xdr:row>
      <xdr:rowOff>85725</xdr:rowOff>
    </xdr:from>
    <xdr:to>
      <xdr:col>13</xdr:col>
      <xdr:colOff>381000</xdr:colOff>
      <xdr:row>35</xdr:row>
      <xdr:rowOff>161925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6</xdr:row>
      <xdr:rowOff>19050</xdr:rowOff>
    </xdr:from>
    <xdr:to>
      <xdr:col>14</xdr:col>
      <xdr:colOff>304800</xdr:colOff>
      <xdr:row>20</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561975</xdr:colOff>
      <xdr:row>20</xdr:row>
      <xdr:rowOff>171450</xdr:rowOff>
    </xdr:from>
    <xdr:to>
      <xdr:col>14</xdr:col>
      <xdr:colOff>257175</xdr:colOff>
      <xdr:row>35</xdr:row>
      <xdr:rowOff>57150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373380</xdr:colOff>
      <xdr:row>31</xdr:row>
      <xdr:rowOff>30480</xdr:rowOff>
    </xdr:from>
    <xdr:to>
      <xdr:col>5</xdr:col>
      <xdr:colOff>121920</xdr:colOff>
      <xdr:row>35</xdr:row>
      <xdr:rowOff>152400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982980" y="5699760"/>
          <a:ext cx="2773680" cy="853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Note about Leap-years:</a:t>
          </a:r>
        </a:p>
        <a:p>
          <a:r>
            <a:rPr lang="en-US" sz="1100"/>
            <a:t>   Just put any time you write on Feb 29th</a:t>
          </a:r>
          <a:r>
            <a:rPr lang="en-US" sz="1100" baseline="0"/>
            <a:t> on the 28th. Otherwise it screws up trying to compare a non-leap year with a leap-year.</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5</xdr:row>
      <xdr:rowOff>123825</xdr:rowOff>
    </xdr:from>
    <xdr:to>
      <xdr:col>14</xdr:col>
      <xdr:colOff>314325</xdr:colOff>
      <xdr:row>20</xdr:row>
      <xdr:rowOff>9525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590550</xdr:colOff>
      <xdr:row>20</xdr:row>
      <xdr:rowOff>133350</xdr:rowOff>
    </xdr:from>
    <xdr:to>
      <xdr:col>14</xdr:col>
      <xdr:colOff>285750</xdr:colOff>
      <xdr:row>35</xdr:row>
      <xdr:rowOff>19050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5</xdr:row>
      <xdr:rowOff>0</xdr:rowOff>
    </xdr:from>
    <xdr:to>
      <xdr:col>16</xdr:col>
      <xdr:colOff>476250</xdr:colOff>
      <xdr:row>21</xdr:row>
      <xdr:rowOff>28575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20</xdr:row>
      <xdr:rowOff>190499</xdr:rowOff>
    </xdr:from>
    <xdr:to>
      <xdr:col>16</xdr:col>
      <xdr:colOff>476250</xdr:colOff>
      <xdr:row>37</xdr:row>
      <xdr:rowOff>66674</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4</xdr:row>
      <xdr:rowOff>152400</xdr:rowOff>
    </xdr:from>
    <xdr:to>
      <xdr:col>15</xdr:col>
      <xdr:colOff>495300</xdr:colOff>
      <xdr:row>20</xdr:row>
      <xdr:rowOff>180975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21</xdr:row>
      <xdr:rowOff>47625</xdr:rowOff>
    </xdr:from>
    <xdr:to>
      <xdr:col>15</xdr:col>
      <xdr:colOff>485775</xdr:colOff>
      <xdr:row>37</xdr:row>
      <xdr:rowOff>114300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5</xdr:row>
      <xdr:rowOff>0</xdr:rowOff>
    </xdr:from>
    <xdr:to>
      <xdr:col>16</xdr:col>
      <xdr:colOff>476250</xdr:colOff>
      <xdr:row>21</xdr:row>
      <xdr:rowOff>28575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21</xdr:row>
      <xdr:rowOff>0</xdr:rowOff>
    </xdr:from>
    <xdr:to>
      <xdr:col>16</xdr:col>
      <xdr:colOff>476250</xdr:colOff>
      <xdr:row>37</xdr:row>
      <xdr:rowOff>66675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zoomScale="85" zoomScaleNormal="85" workbookViewId="0">
      <selection activeCell="D6" sqref="D6"/>
    </sheetView>
  </sheetViews>
  <sheetFormatPr defaultRowHeight="15" x14ac:dyDescent="0.25"/>
  <cols>
    <col min="2" max="2" width="11.28515625" customWidth="1"/>
  </cols>
  <sheetData>
    <row r="1" spans="1:5" x14ac:dyDescent="0.25">
      <c r="A1" t="s">
        <v>40</v>
      </c>
    </row>
    <row r="2" spans="1:5" x14ac:dyDescent="0.25">
      <c r="B2" s="25">
        <v>300</v>
      </c>
      <c r="C2" s="3" t="s">
        <v>41</v>
      </c>
    </row>
    <row r="3" spans="1:5" x14ac:dyDescent="0.25">
      <c r="B3">
        <f>SUM('Activity Logs'!D7:D371)</f>
        <v>0</v>
      </c>
      <c r="C3" t="s">
        <v>21</v>
      </c>
    </row>
    <row r="4" spans="1:5" x14ac:dyDescent="0.25">
      <c r="B4">
        <f>AVERAGE('Activity Logs'!D7:D371)</f>
        <v>0</v>
      </c>
      <c r="C4" t="s">
        <v>20</v>
      </c>
    </row>
    <row r="5" spans="1:5" x14ac:dyDescent="0.25">
      <c r="B5" s="1">
        <f>COUNTIF('Activity Logs'!D7:D371,"&gt;0")/COUNT('Activity Logs'!D7:D371)</f>
        <v>0</v>
      </c>
      <c r="C5" t="s">
        <v>22</v>
      </c>
    </row>
    <row r="8" spans="1:5" x14ac:dyDescent="0.25">
      <c r="C8" t="s">
        <v>35</v>
      </c>
      <c r="D8" t="s">
        <v>36</v>
      </c>
      <c r="E8" t="s">
        <v>37</v>
      </c>
    </row>
    <row r="9" spans="1:5" x14ac:dyDescent="0.25">
      <c r="B9" t="s">
        <v>23</v>
      </c>
      <c r="C9" s="53">
        <f>IFERROR(January!I$4,0)</f>
        <v>0</v>
      </c>
      <c r="D9" s="4">
        <f>January!I$3</f>
        <v>0</v>
      </c>
      <c r="E9" s="1">
        <f>IFERROR(January!I$5, 0)</f>
        <v>0</v>
      </c>
    </row>
    <row r="10" spans="1:5" x14ac:dyDescent="0.25">
      <c r="B10" t="s">
        <v>24</v>
      </c>
      <c r="C10" s="53">
        <f>IFERROR(February!$I4,0)</f>
        <v>0</v>
      </c>
      <c r="D10" s="4">
        <f>February!$I3</f>
        <v>0</v>
      </c>
      <c r="E10" s="1">
        <f>IFERROR(February!$I5,0)</f>
        <v>0</v>
      </c>
    </row>
    <row r="11" spans="1:5" x14ac:dyDescent="0.25">
      <c r="B11" t="s">
        <v>25</v>
      </c>
      <c r="C11" s="53">
        <f>IFERROR(March!$I4,0)</f>
        <v>0</v>
      </c>
      <c r="D11" s="4">
        <f>March!$I3</f>
        <v>0</v>
      </c>
      <c r="E11" s="1">
        <f>IFERROR(March!$I5,0)</f>
        <v>0</v>
      </c>
    </row>
    <row r="12" spans="1:5" x14ac:dyDescent="0.25">
      <c r="B12" t="s">
        <v>26</v>
      </c>
      <c r="C12" s="53">
        <f>IFERROR(April!$I4,0)</f>
        <v>0</v>
      </c>
      <c r="D12" s="4">
        <f>April!$I3</f>
        <v>0</v>
      </c>
      <c r="E12" s="1">
        <f>IFERROR(April!$I5,0)</f>
        <v>0</v>
      </c>
    </row>
    <row r="13" spans="1:5" x14ac:dyDescent="0.25">
      <c r="B13" t="s">
        <v>27</v>
      </c>
      <c r="C13" s="53">
        <f>IFERROR(May!$I4,0)</f>
        <v>0</v>
      </c>
      <c r="D13" s="4">
        <f>May!$I3</f>
        <v>0</v>
      </c>
      <c r="E13" s="1">
        <f>IFERROR(May!$I5,0)</f>
        <v>0</v>
      </c>
    </row>
    <row r="14" spans="1:5" x14ac:dyDescent="0.25">
      <c r="B14" t="s">
        <v>28</v>
      </c>
      <c r="C14" s="53">
        <f>IFERROR(June!$I4,0)</f>
        <v>0</v>
      </c>
      <c r="D14" s="4">
        <f>June!$I3</f>
        <v>0</v>
      </c>
      <c r="E14" s="1">
        <f>IFERROR(June!$I5,0)</f>
        <v>0</v>
      </c>
    </row>
    <row r="15" spans="1:5" x14ac:dyDescent="0.25">
      <c r="B15" t="s">
        <v>29</v>
      </c>
      <c r="C15" s="53">
        <f>IFERROR(July!$I4,0)</f>
        <v>0</v>
      </c>
      <c r="D15" s="4">
        <f>July!$I3</f>
        <v>0</v>
      </c>
      <c r="E15" s="1">
        <f>IFERROR(July!$I5,0)</f>
        <v>0</v>
      </c>
    </row>
    <row r="16" spans="1:5" x14ac:dyDescent="0.25">
      <c r="B16" t="s">
        <v>30</v>
      </c>
      <c r="C16" s="53">
        <f>IFERROR(August!$I4,0)</f>
        <v>0</v>
      </c>
      <c r="D16" s="4">
        <f>August!$I3</f>
        <v>0</v>
      </c>
      <c r="E16" s="1">
        <f>IFERROR(August!$I5,0)</f>
        <v>0</v>
      </c>
    </row>
    <row r="17" spans="2:5" x14ac:dyDescent="0.25">
      <c r="B17" t="s">
        <v>31</v>
      </c>
      <c r="C17" s="53">
        <f>IFERROR(September!$I4,0)</f>
        <v>0</v>
      </c>
      <c r="D17" s="4">
        <f>September!$I3</f>
        <v>0</v>
      </c>
      <c r="E17" s="1">
        <f>IFERROR(September!$I5,0)</f>
        <v>0</v>
      </c>
    </row>
    <row r="18" spans="2:5" x14ac:dyDescent="0.25">
      <c r="B18" t="s">
        <v>32</v>
      </c>
      <c r="C18" s="53">
        <f>IFERROR(October!$I4,0)</f>
        <v>0</v>
      </c>
      <c r="D18" s="4">
        <f>October!$I3</f>
        <v>0</v>
      </c>
      <c r="E18" s="1">
        <f>IFERROR(October!$I5,0)</f>
        <v>0</v>
      </c>
    </row>
    <row r="19" spans="2:5" x14ac:dyDescent="0.25">
      <c r="B19" t="s">
        <v>33</v>
      </c>
      <c r="C19" s="53">
        <f>IFERROR(November!$I4,0)</f>
        <v>0</v>
      </c>
      <c r="D19" s="4">
        <f>November!$I3</f>
        <v>0</v>
      </c>
      <c r="E19" s="1">
        <f>IFERROR(November!$I5,0)</f>
        <v>0</v>
      </c>
    </row>
    <row r="20" spans="2:5" x14ac:dyDescent="0.25">
      <c r="B20" t="s">
        <v>34</v>
      </c>
      <c r="C20" s="53">
        <f>IFERROR(December!$I4,0)</f>
        <v>0</v>
      </c>
      <c r="D20" s="4">
        <f>December!$I3</f>
        <v>0</v>
      </c>
      <c r="E20" s="1">
        <f>IFERROR(December!$I5,0)</f>
        <v>0</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3"/>
  <sheetViews>
    <sheetView workbookViewId="0">
      <selection activeCell="F3" sqref="F3:F33"/>
    </sheetView>
  </sheetViews>
  <sheetFormatPr defaultRowHeight="15" x14ac:dyDescent="0.25"/>
  <cols>
    <col min="2" max="2" width="14.7109375" bestFit="1" customWidth="1"/>
    <col min="6" max="6" width="30.42578125" style="8" customWidth="1"/>
  </cols>
  <sheetData>
    <row r="1" spans="1:9" x14ac:dyDescent="0.25">
      <c r="A1" s="3" t="s">
        <v>16</v>
      </c>
      <c r="B1" s="2"/>
      <c r="C1" s="2"/>
      <c r="D1" s="2"/>
      <c r="E1" s="2"/>
      <c r="G1" s="2"/>
      <c r="H1" s="2"/>
      <c r="I1" s="2"/>
    </row>
    <row r="2" spans="1:9" x14ac:dyDescent="0.25">
      <c r="A2" s="3" t="s">
        <v>0</v>
      </c>
      <c r="B2" s="3" t="s">
        <v>2</v>
      </c>
      <c r="C2" s="3" t="s">
        <v>1</v>
      </c>
      <c r="D2" s="3" t="s">
        <v>7</v>
      </c>
      <c r="E2" s="3" t="s">
        <v>5</v>
      </c>
      <c r="F2" s="9" t="s">
        <v>38</v>
      </c>
      <c r="G2" s="3"/>
      <c r="H2" s="3" t="s">
        <v>3</v>
      </c>
      <c r="I2" s="2"/>
    </row>
    <row r="3" spans="1:9" x14ac:dyDescent="0.25">
      <c r="A3" s="3">
        <v>1</v>
      </c>
      <c r="B3" s="5"/>
      <c r="C3" s="2"/>
      <c r="D3" s="2">
        <f>SUM(C$3:C3)</f>
        <v>0</v>
      </c>
      <c r="E3" s="2" t="str">
        <f>IFERROR(AVERAGE(C$3:C3),"")</f>
        <v/>
      </c>
      <c r="G3" s="2"/>
      <c r="H3" s="2" t="s">
        <v>4</v>
      </c>
      <c r="I3" s="2">
        <f>SUM(C3:C33)</f>
        <v>0</v>
      </c>
    </row>
    <row r="4" spans="1:9" x14ac:dyDescent="0.25">
      <c r="A4" s="3">
        <v>2</v>
      </c>
      <c r="B4" s="5"/>
      <c r="C4" s="2"/>
      <c r="D4" s="2">
        <f>SUM(C$3:C4)</f>
        <v>0</v>
      </c>
      <c r="E4" s="2" t="str">
        <f>IFERROR(AVERAGE(C$3:C4),"")</f>
        <v/>
      </c>
      <c r="G4" s="2"/>
      <c r="H4" s="2" t="s">
        <v>5</v>
      </c>
      <c r="I4" s="2">
        <f>IFERROR(AVERAGE(C3:C33),0)</f>
        <v>0</v>
      </c>
    </row>
    <row r="5" spans="1:9" x14ac:dyDescent="0.25">
      <c r="A5" s="3">
        <v>3</v>
      </c>
      <c r="B5" s="5"/>
      <c r="C5" s="2"/>
      <c r="D5" s="2">
        <f>SUM(C$3:C5)</f>
        <v>0</v>
      </c>
      <c r="E5" s="2" t="str">
        <f>IFERROR(AVERAGE(C$3:C5),"")</f>
        <v/>
      </c>
      <c r="G5" s="2"/>
      <c r="H5" s="2" t="s">
        <v>6</v>
      </c>
      <c r="I5" s="1">
        <f>IFERROR(COUNTIF(C3:C33,"&gt;0")/COUNT(C3:C33),0)</f>
        <v>0</v>
      </c>
    </row>
    <row r="6" spans="1:9" x14ac:dyDescent="0.25">
      <c r="A6" s="3">
        <v>4</v>
      </c>
      <c r="B6" s="5"/>
      <c r="C6" s="2"/>
      <c r="D6" s="2">
        <f>SUM(C$3:C6)</f>
        <v>0</v>
      </c>
      <c r="E6" s="2" t="str">
        <f>IFERROR(AVERAGE(C$3:C6),"")</f>
        <v/>
      </c>
      <c r="G6" s="2"/>
      <c r="H6" s="2"/>
      <c r="I6" s="2"/>
    </row>
    <row r="7" spans="1:9" x14ac:dyDescent="0.25">
      <c r="A7" s="11">
        <v>5</v>
      </c>
      <c r="B7" s="12"/>
      <c r="C7" s="13"/>
      <c r="D7" s="13">
        <f>SUM(C$3:C7)</f>
        <v>0</v>
      </c>
      <c r="E7" s="2" t="str">
        <f>IFERROR(AVERAGE(C$3:C7),"")</f>
        <v/>
      </c>
      <c r="F7" s="15"/>
      <c r="G7" s="2"/>
      <c r="H7" s="2"/>
      <c r="I7" s="2"/>
    </row>
    <row r="8" spans="1:9" x14ac:dyDescent="0.25">
      <c r="A8" s="11">
        <v>6</v>
      </c>
      <c r="B8" s="10"/>
      <c r="C8" s="7"/>
      <c r="D8" s="13">
        <f>SUM(C$3:C8)</f>
        <v>0</v>
      </c>
      <c r="E8" s="2" t="str">
        <f>IFERROR(AVERAGE(C$3:C8),"")</f>
        <v/>
      </c>
      <c r="F8" s="15"/>
      <c r="G8" s="2"/>
      <c r="H8" s="2"/>
      <c r="I8" s="2"/>
    </row>
    <row r="9" spans="1:9" x14ac:dyDescent="0.25">
      <c r="A9" s="11">
        <v>7</v>
      </c>
      <c r="B9" s="10"/>
      <c r="C9" s="7"/>
      <c r="D9" s="13">
        <f>SUM(C$3:C9)</f>
        <v>0</v>
      </c>
      <c r="E9" s="2" t="str">
        <f>IFERROR(AVERAGE(C$3:C9),"")</f>
        <v/>
      </c>
      <c r="F9" s="15"/>
      <c r="G9" s="2"/>
      <c r="H9" s="2"/>
      <c r="I9" s="2"/>
    </row>
    <row r="10" spans="1:9" x14ac:dyDescent="0.25">
      <c r="A10" s="11">
        <v>8</v>
      </c>
      <c r="B10" s="12"/>
      <c r="C10" s="7"/>
      <c r="D10" s="13">
        <f>SUM(C$3:C10)</f>
        <v>0</v>
      </c>
      <c r="E10" s="2" t="str">
        <f>IFERROR(AVERAGE(C$3:C10),"")</f>
        <v/>
      </c>
      <c r="F10" s="15"/>
      <c r="G10" s="2"/>
      <c r="H10" s="2"/>
      <c r="I10" s="2"/>
    </row>
    <row r="11" spans="1:9" x14ac:dyDescent="0.25">
      <c r="A11" s="11">
        <v>9</v>
      </c>
      <c r="B11" s="10"/>
      <c r="C11" s="7"/>
      <c r="D11" s="13">
        <f>SUM(C$3:C11)</f>
        <v>0</v>
      </c>
      <c r="E11" s="2" t="str">
        <f>IFERROR(AVERAGE(C$3:C11),"")</f>
        <v/>
      </c>
      <c r="F11" s="15"/>
      <c r="G11" s="2"/>
      <c r="H11" s="2"/>
      <c r="I11" s="2"/>
    </row>
    <row r="12" spans="1:9" x14ac:dyDescent="0.25">
      <c r="A12" s="11">
        <v>10</v>
      </c>
      <c r="B12" s="12"/>
      <c r="C12" s="7"/>
      <c r="D12" s="13">
        <f>SUM(C$3:C12)</f>
        <v>0</v>
      </c>
      <c r="E12" s="2" t="str">
        <f>IFERROR(AVERAGE(C$3:C12),"")</f>
        <v/>
      </c>
      <c r="F12" s="15"/>
      <c r="G12" s="2"/>
      <c r="H12" s="2"/>
      <c r="I12" s="2"/>
    </row>
    <row r="13" spans="1:9" x14ac:dyDescent="0.25">
      <c r="A13" s="11">
        <v>11</v>
      </c>
      <c r="B13" s="12"/>
      <c r="C13" s="7"/>
      <c r="D13" s="13">
        <f>SUM(C$3:C13)</f>
        <v>0</v>
      </c>
      <c r="E13" s="2" t="str">
        <f>IFERROR(AVERAGE(C$3:C13),"")</f>
        <v/>
      </c>
      <c r="F13" s="15"/>
      <c r="G13" s="2"/>
      <c r="H13" s="2"/>
      <c r="I13" s="2"/>
    </row>
    <row r="14" spans="1:9" x14ac:dyDescent="0.25">
      <c r="A14" s="11">
        <v>12</v>
      </c>
      <c r="B14" s="12"/>
      <c r="C14" s="7"/>
      <c r="D14" s="13">
        <f>SUM(C$3:C14)</f>
        <v>0</v>
      </c>
      <c r="E14" s="2" t="str">
        <f>IFERROR(AVERAGE(C$3:C14),"")</f>
        <v/>
      </c>
      <c r="F14" s="15"/>
      <c r="G14" s="2"/>
      <c r="H14" s="2"/>
      <c r="I14" s="2"/>
    </row>
    <row r="15" spans="1:9" x14ac:dyDescent="0.25">
      <c r="A15" s="11">
        <v>13</v>
      </c>
      <c r="B15" s="12"/>
      <c r="C15" s="7"/>
      <c r="D15" s="13">
        <f>SUM(C$3:C15)</f>
        <v>0</v>
      </c>
      <c r="E15" s="2" t="str">
        <f>IFERROR(AVERAGE(C$3:C15),"")</f>
        <v/>
      </c>
      <c r="F15" s="15"/>
      <c r="G15" s="2"/>
      <c r="H15" s="2"/>
      <c r="I15" s="2"/>
    </row>
    <row r="16" spans="1:9" x14ac:dyDescent="0.25">
      <c r="A16" s="11">
        <v>14</v>
      </c>
      <c r="B16" s="12"/>
      <c r="C16" s="7"/>
      <c r="D16" s="13">
        <f>SUM(C$3:C16)</f>
        <v>0</v>
      </c>
      <c r="E16" s="2" t="str">
        <f>IFERROR(AVERAGE(C$3:C16),"")</f>
        <v/>
      </c>
      <c r="F16" s="15"/>
      <c r="G16" s="2"/>
      <c r="H16" s="2"/>
      <c r="I16" s="2"/>
    </row>
    <row r="17" spans="1:9" x14ac:dyDescent="0.25">
      <c r="A17" s="11">
        <v>15</v>
      </c>
      <c r="B17" s="12"/>
      <c r="C17" s="7"/>
      <c r="D17" s="13">
        <f>SUM(C$3:C17)</f>
        <v>0</v>
      </c>
      <c r="E17" s="2" t="str">
        <f>IFERROR(AVERAGE(C$3:C17),"")</f>
        <v/>
      </c>
      <c r="F17" s="15"/>
      <c r="G17" s="2"/>
      <c r="H17" s="2"/>
      <c r="I17" s="2"/>
    </row>
    <row r="18" spans="1:9" x14ac:dyDescent="0.25">
      <c r="A18" s="11">
        <v>16</v>
      </c>
      <c r="B18" s="12"/>
      <c r="C18" s="7"/>
      <c r="D18" s="13">
        <f>SUM(C$3:C18)</f>
        <v>0</v>
      </c>
      <c r="E18" s="2" t="str">
        <f>IFERROR(AVERAGE(C$3:C18),"")</f>
        <v/>
      </c>
      <c r="F18" s="15"/>
      <c r="G18" s="2"/>
      <c r="H18" s="2"/>
      <c r="I18" s="2"/>
    </row>
    <row r="19" spans="1:9" x14ac:dyDescent="0.25">
      <c r="A19" s="11">
        <v>17</v>
      </c>
      <c r="B19" s="12"/>
      <c r="C19" s="7"/>
      <c r="D19" s="13">
        <f>SUM(C$3:C19)</f>
        <v>0</v>
      </c>
      <c r="E19" s="2" t="str">
        <f>IFERROR(AVERAGE(C$3:C19),"")</f>
        <v/>
      </c>
      <c r="F19" s="15"/>
      <c r="G19" s="2"/>
      <c r="H19" s="2"/>
      <c r="I19" s="2"/>
    </row>
    <row r="20" spans="1:9" x14ac:dyDescent="0.25">
      <c r="A20" s="11">
        <v>18</v>
      </c>
      <c r="B20" s="12"/>
      <c r="C20" s="7"/>
      <c r="D20" s="13">
        <f>SUM(C$3:C20)</f>
        <v>0</v>
      </c>
      <c r="E20" s="2" t="str">
        <f>IFERROR(AVERAGE(C$3:C20),"")</f>
        <v/>
      </c>
      <c r="F20" s="15"/>
      <c r="G20" s="2"/>
      <c r="H20" s="2"/>
      <c r="I20" s="2"/>
    </row>
    <row r="21" spans="1:9" x14ac:dyDescent="0.25">
      <c r="A21" s="11">
        <v>19</v>
      </c>
      <c r="B21" s="12"/>
      <c r="C21" s="7"/>
      <c r="D21" s="13">
        <f>SUM(C$3:C21)</f>
        <v>0</v>
      </c>
      <c r="E21" s="2" t="str">
        <f>IFERROR(AVERAGE(C$3:C21),"")</f>
        <v/>
      </c>
      <c r="F21" s="15"/>
      <c r="G21" s="2"/>
      <c r="H21" s="2"/>
      <c r="I21" s="2"/>
    </row>
    <row r="22" spans="1:9" x14ac:dyDescent="0.25">
      <c r="A22" s="11">
        <v>20</v>
      </c>
      <c r="B22" s="12"/>
      <c r="C22" s="7"/>
      <c r="D22" s="13">
        <f>SUM(C$3:C22)</f>
        <v>0</v>
      </c>
      <c r="E22" s="2" t="str">
        <f>IFERROR(AVERAGE(C$3:C22),"")</f>
        <v/>
      </c>
      <c r="F22" s="15"/>
      <c r="G22" s="2"/>
      <c r="H22" s="2"/>
      <c r="I22" s="2"/>
    </row>
    <row r="23" spans="1:9" x14ac:dyDescent="0.25">
      <c r="A23" s="11">
        <v>21</v>
      </c>
      <c r="B23" s="12"/>
      <c r="C23" s="7"/>
      <c r="D23" s="13">
        <f>SUM(C$3:C23)</f>
        <v>0</v>
      </c>
      <c r="E23" s="2" t="str">
        <f>IFERROR(AVERAGE(C$3:C23),"")</f>
        <v/>
      </c>
      <c r="F23" s="15"/>
      <c r="G23" s="2"/>
      <c r="H23" s="2"/>
      <c r="I23" s="2"/>
    </row>
    <row r="24" spans="1:9" x14ac:dyDescent="0.25">
      <c r="A24" s="11">
        <v>22</v>
      </c>
      <c r="B24" s="12"/>
      <c r="C24" s="7"/>
      <c r="D24" s="13">
        <f>SUM(C$3:C24)</f>
        <v>0</v>
      </c>
      <c r="E24" s="2" t="str">
        <f>IFERROR(AVERAGE(C$3:C24),"")</f>
        <v/>
      </c>
      <c r="F24" s="15"/>
      <c r="G24" s="2"/>
      <c r="H24" s="2"/>
      <c r="I24" s="2"/>
    </row>
    <row r="25" spans="1:9" x14ac:dyDescent="0.25">
      <c r="A25" s="11">
        <v>23</v>
      </c>
      <c r="B25" s="12"/>
      <c r="C25" s="7"/>
      <c r="D25" s="13">
        <f>SUM(C$3:C25)</f>
        <v>0</v>
      </c>
      <c r="E25" s="2" t="str">
        <f>IFERROR(AVERAGE(C$3:C25),"")</f>
        <v/>
      </c>
      <c r="F25" s="15"/>
      <c r="G25" s="2"/>
      <c r="H25" s="2"/>
      <c r="I25" s="2"/>
    </row>
    <row r="26" spans="1:9" x14ac:dyDescent="0.25">
      <c r="A26" s="11">
        <v>24</v>
      </c>
      <c r="B26" s="12"/>
      <c r="C26" s="7"/>
      <c r="D26" s="13">
        <f>SUM(C$3:C26)</f>
        <v>0</v>
      </c>
      <c r="E26" s="2" t="str">
        <f>IFERROR(AVERAGE(C$3:C26),"")</f>
        <v/>
      </c>
      <c r="F26" s="15"/>
      <c r="G26" s="2"/>
      <c r="H26" s="2"/>
      <c r="I26" s="2"/>
    </row>
    <row r="27" spans="1:9" x14ac:dyDescent="0.25">
      <c r="A27" s="11">
        <v>25</v>
      </c>
      <c r="B27" s="12"/>
      <c r="C27" s="7"/>
      <c r="D27" s="13">
        <f>SUM(C$3:C27)</f>
        <v>0</v>
      </c>
      <c r="E27" s="2" t="str">
        <f>IFERROR(AVERAGE(C$3:C27),"")</f>
        <v/>
      </c>
      <c r="F27" s="15"/>
      <c r="G27" s="2"/>
      <c r="H27" s="2"/>
      <c r="I27" s="2"/>
    </row>
    <row r="28" spans="1:9" x14ac:dyDescent="0.25">
      <c r="A28" s="11">
        <v>26</v>
      </c>
      <c r="B28" s="12"/>
      <c r="C28" s="7"/>
      <c r="D28" s="13">
        <f>SUM(C$3:C28)</f>
        <v>0</v>
      </c>
      <c r="E28" s="2" t="str">
        <f>IFERROR(AVERAGE(C$3:C28),"")</f>
        <v/>
      </c>
      <c r="F28" s="15"/>
      <c r="G28" s="2"/>
      <c r="H28" s="2"/>
      <c r="I28" s="2"/>
    </row>
    <row r="29" spans="1:9" x14ac:dyDescent="0.25">
      <c r="A29" s="11">
        <v>27</v>
      </c>
      <c r="B29" s="12"/>
      <c r="C29" s="7"/>
      <c r="D29" s="13">
        <f>SUM(C$3:C29)</f>
        <v>0</v>
      </c>
      <c r="E29" s="2" t="str">
        <f>IFERROR(AVERAGE(C$3:C29),"")</f>
        <v/>
      </c>
      <c r="F29" s="15"/>
      <c r="G29" s="2"/>
      <c r="H29" s="2"/>
      <c r="I29" s="2"/>
    </row>
    <row r="30" spans="1:9" x14ac:dyDescent="0.25">
      <c r="A30" s="11">
        <v>28</v>
      </c>
      <c r="B30" s="10"/>
      <c r="C30" s="7"/>
      <c r="D30" s="13">
        <f>SUM(C$3:C30)</f>
        <v>0</v>
      </c>
      <c r="E30" s="2" t="str">
        <f>IFERROR(AVERAGE(C$3:C30),"")</f>
        <v/>
      </c>
      <c r="F30" s="15"/>
      <c r="G30" s="2"/>
      <c r="H30" s="2"/>
      <c r="I30" s="2"/>
    </row>
    <row r="31" spans="1:9" x14ac:dyDescent="0.25">
      <c r="A31" s="11">
        <v>29</v>
      </c>
      <c r="B31" s="10"/>
      <c r="C31" s="7"/>
      <c r="D31" s="13">
        <f>SUM(C$3:C31)</f>
        <v>0</v>
      </c>
      <c r="E31" s="2" t="str">
        <f>IFERROR(AVERAGE(C$3:C31),"")</f>
        <v/>
      </c>
      <c r="F31" s="15"/>
      <c r="G31" s="2"/>
      <c r="H31" s="2"/>
      <c r="I31" s="2"/>
    </row>
    <row r="32" spans="1:9" x14ac:dyDescent="0.25">
      <c r="A32" s="11">
        <v>30</v>
      </c>
      <c r="B32" s="10"/>
      <c r="C32" s="7"/>
      <c r="D32" s="13">
        <f>SUM(C$3:C32)</f>
        <v>0</v>
      </c>
      <c r="E32" s="2" t="str">
        <f>IFERROR(AVERAGE(C$3:C32),"")</f>
        <v/>
      </c>
      <c r="F32" s="15"/>
      <c r="G32" s="2"/>
      <c r="H32" s="2"/>
      <c r="I32" s="2"/>
    </row>
    <row r="33" spans="1:9" x14ac:dyDescent="0.25">
      <c r="A33" s="11">
        <v>31</v>
      </c>
      <c r="B33" s="10"/>
      <c r="C33" s="7"/>
      <c r="D33" s="13">
        <f>SUM(C$3:C33)</f>
        <v>0</v>
      </c>
      <c r="E33" s="2" t="str">
        <f>IFERROR(AVERAGE(C$3:C33),"")</f>
        <v/>
      </c>
      <c r="F33" s="15"/>
      <c r="G33" s="2"/>
      <c r="H33" s="2"/>
      <c r="I33" s="2"/>
    </row>
  </sheetData>
  <pageMargins left="0.7" right="0.7" top="0.75" bottom="0.75" header="0.3" footer="0.3"/>
  <pageSetup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1"/>
  <sheetViews>
    <sheetView workbookViewId="0">
      <selection activeCell="F3" sqref="F3:F33"/>
    </sheetView>
  </sheetViews>
  <sheetFormatPr defaultRowHeight="15" x14ac:dyDescent="0.25"/>
  <cols>
    <col min="2" max="2" width="12" bestFit="1" customWidth="1"/>
    <col min="6" max="6" width="32.42578125" customWidth="1"/>
  </cols>
  <sheetData>
    <row r="1" spans="1:9" x14ac:dyDescent="0.25">
      <c r="A1" s="3" t="s">
        <v>18</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11">
        <v>1</v>
      </c>
      <c r="B3" s="12"/>
      <c r="C3" s="13"/>
      <c r="D3" s="13">
        <f>SUM(C$3:C3)</f>
        <v>0</v>
      </c>
      <c r="E3" s="13" t="str">
        <f>IFERROR(AVERAGE(C$3:C3),"")</f>
        <v/>
      </c>
      <c r="F3" s="17"/>
      <c r="G3" s="2"/>
      <c r="H3" s="2" t="s">
        <v>4</v>
      </c>
      <c r="I3" s="2">
        <f>SUM(C3:C33)</f>
        <v>0</v>
      </c>
    </row>
    <row r="4" spans="1:9" x14ac:dyDescent="0.25">
      <c r="A4" s="11">
        <v>2</v>
      </c>
      <c r="B4" s="12"/>
      <c r="C4" s="13"/>
      <c r="D4" s="13">
        <f>SUM(C$3:C4)</f>
        <v>0</v>
      </c>
      <c r="E4" s="13" t="str">
        <f>IFERROR(AVERAGE(C$3:C4),"")</f>
        <v/>
      </c>
      <c r="F4" s="17"/>
      <c r="G4" s="2"/>
      <c r="H4" s="2" t="s">
        <v>5</v>
      </c>
      <c r="I4" s="2">
        <f>IFERROR(AVERAGE(C3:C33),0)</f>
        <v>0</v>
      </c>
    </row>
    <row r="5" spans="1:9" x14ac:dyDescent="0.25">
      <c r="A5" s="11">
        <v>3</v>
      </c>
      <c r="B5" s="12"/>
      <c r="C5" s="13"/>
      <c r="D5" s="13">
        <f>SUM(C$3:C5)</f>
        <v>0</v>
      </c>
      <c r="E5" s="13" t="str">
        <f>IFERROR(AVERAGE(C$3:C5),"")</f>
        <v/>
      </c>
      <c r="F5" s="17"/>
      <c r="G5" s="2"/>
      <c r="H5" s="2" t="s">
        <v>6</v>
      </c>
      <c r="I5" s="1">
        <f>IFERROR(COUNTIF(C3:C33,"&gt;0")/COUNT(C3:C33),0)</f>
        <v>0</v>
      </c>
    </row>
    <row r="6" spans="1:9" x14ac:dyDescent="0.25">
      <c r="A6" s="11">
        <v>4</v>
      </c>
      <c r="B6" s="12"/>
      <c r="C6" s="7"/>
      <c r="D6" s="13">
        <f>SUM(C$3:C6)</f>
        <v>0</v>
      </c>
      <c r="E6" s="13" t="str">
        <f>IFERROR(AVERAGE(C$3:C6),"")</f>
        <v/>
      </c>
      <c r="F6" s="17"/>
      <c r="G6" s="2"/>
      <c r="H6" s="2"/>
      <c r="I6" s="2"/>
    </row>
    <row r="7" spans="1:9" x14ac:dyDescent="0.25">
      <c r="A7" s="11">
        <v>5</v>
      </c>
      <c r="B7" s="12"/>
      <c r="C7" s="7"/>
      <c r="D7" s="13">
        <f>SUM(C$3:C7)</f>
        <v>0</v>
      </c>
      <c r="E7" s="13" t="str">
        <f>IFERROR(AVERAGE(C$3:C7),"")</f>
        <v/>
      </c>
      <c r="F7" s="17"/>
      <c r="G7" s="2"/>
      <c r="H7" s="2"/>
      <c r="I7" s="2"/>
    </row>
    <row r="8" spans="1:9" x14ac:dyDescent="0.25">
      <c r="A8" s="11">
        <v>6</v>
      </c>
      <c r="B8" s="12"/>
      <c r="C8" s="7"/>
      <c r="D8" s="13">
        <f>SUM(C$3:C8)</f>
        <v>0</v>
      </c>
      <c r="E8" s="13" t="str">
        <f>IFERROR(AVERAGE(C$3:C8),"")</f>
        <v/>
      </c>
      <c r="F8" s="17"/>
      <c r="G8" s="2"/>
      <c r="H8" s="2"/>
      <c r="I8" s="2"/>
    </row>
    <row r="9" spans="1:9" x14ac:dyDescent="0.25">
      <c r="A9" s="11">
        <v>7</v>
      </c>
      <c r="B9" s="12"/>
      <c r="C9" s="7"/>
      <c r="D9" s="13">
        <f>SUM(C$3:C9)</f>
        <v>0</v>
      </c>
      <c r="E9" s="13" t="str">
        <f>IFERROR(AVERAGE(C$3:C9),"")</f>
        <v/>
      </c>
      <c r="F9" s="17"/>
      <c r="G9" s="2"/>
      <c r="H9" s="2"/>
      <c r="I9" s="2"/>
    </row>
    <row r="10" spans="1:9" x14ac:dyDescent="0.25">
      <c r="A10" s="11">
        <v>8</v>
      </c>
      <c r="B10" s="12"/>
      <c r="C10" s="13"/>
      <c r="D10" s="13">
        <f>SUM(C$3:C10)</f>
        <v>0</v>
      </c>
      <c r="E10" s="13" t="str">
        <f>IFERROR(AVERAGE(C$3:C10),"")</f>
        <v/>
      </c>
      <c r="F10" s="17"/>
      <c r="G10" s="2"/>
      <c r="H10" s="2"/>
      <c r="I10" s="2"/>
    </row>
    <row r="11" spans="1:9" x14ac:dyDescent="0.25">
      <c r="A11" s="11">
        <v>9</v>
      </c>
      <c r="B11" s="12"/>
      <c r="C11" s="7"/>
      <c r="D11" s="13">
        <f>SUM(C$3:C11)</f>
        <v>0</v>
      </c>
      <c r="E11" s="13" t="str">
        <f>IFERROR(AVERAGE(C$3:C11),"")</f>
        <v/>
      </c>
      <c r="F11" s="17"/>
      <c r="G11" s="2"/>
      <c r="H11" s="2"/>
      <c r="I11" s="2"/>
    </row>
    <row r="12" spans="1:9" x14ac:dyDescent="0.25">
      <c r="A12" s="11">
        <v>10</v>
      </c>
      <c r="B12" s="12"/>
      <c r="C12" s="7"/>
      <c r="D12" s="13">
        <f>SUM(C$3:C12)</f>
        <v>0</v>
      </c>
      <c r="E12" s="13" t="str">
        <f>IFERROR(AVERAGE(C$3:C12),"")</f>
        <v/>
      </c>
      <c r="F12" s="17"/>
      <c r="G12" s="2"/>
      <c r="H12" s="2"/>
      <c r="I12" s="2"/>
    </row>
    <row r="13" spans="1:9" x14ac:dyDescent="0.25">
      <c r="A13" s="11">
        <v>11</v>
      </c>
      <c r="B13" s="12"/>
      <c r="C13" s="7"/>
      <c r="D13" s="13">
        <f>SUM(C$3:C13)</f>
        <v>0</v>
      </c>
      <c r="E13" s="13" t="str">
        <f>IFERROR(AVERAGE(C$3:C13),"")</f>
        <v/>
      </c>
      <c r="F13" s="17"/>
      <c r="G13" s="2"/>
      <c r="H13" s="2"/>
      <c r="I13" s="2"/>
    </row>
    <row r="14" spans="1:9" x14ac:dyDescent="0.25">
      <c r="A14" s="11">
        <v>12</v>
      </c>
      <c r="B14" s="12"/>
      <c r="C14" s="7"/>
      <c r="D14" s="13">
        <f>SUM(C$3:C14)</f>
        <v>0</v>
      </c>
      <c r="E14" s="13" t="str">
        <f>IFERROR(AVERAGE(C$3:C14),"")</f>
        <v/>
      </c>
      <c r="F14" s="17"/>
      <c r="G14" s="2"/>
      <c r="H14" s="2"/>
      <c r="I14" s="2"/>
    </row>
    <row r="15" spans="1:9" x14ac:dyDescent="0.25">
      <c r="A15" s="11">
        <v>13</v>
      </c>
      <c r="B15" s="12"/>
      <c r="C15" s="7"/>
      <c r="D15" s="13">
        <f>SUM(C$3:C15)</f>
        <v>0</v>
      </c>
      <c r="E15" s="13" t="str">
        <f>IFERROR(AVERAGE(C$3:C15),"")</f>
        <v/>
      </c>
      <c r="F15" s="17"/>
      <c r="G15" s="2"/>
      <c r="H15" s="2"/>
      <c r="I15" s="2"/>
    </row>
    <row r="16" spans="1:9" x14ac:dyDescent="0.25">
      <c r="A16" s="11">
        <v>14</v>
      </c>
      <c r="B16" s="12"/>
      <c r="C16" s="7"/>
      <c r="D16" s="13">
        <f>SUM(C$3:C16)</f>
        <v>0</v>
      </c>
      <c r="E16" s="13" t="str">
        <f>IFERROR(AVERAGE(C$3:C16),"")</f>
        <v/>
      </c>
      <c r="F16" s="17"/>
      <c r="G16" s="2"/>
      <c r="H16" s="2"/>
      <c r="I16" s="2"/>
    </row>
    <row r="17" spans="1:9" x14ac:dyDescent="0.25">
      <c r="A17" s="11">
        <v>15</v>
      </c>
      <c r="B17" s="12"/>
      <c r="C17" s="13"/>
      <c r="D17" s="13">
        <f>SUM(C$3:C17)</f>
        <v>0</v>
      </c>
      <c r="E17" s="13" t="str">
        <f>IFERROR(AVERAGE(C$3:C17),"")</f>
        <v/>
      </c>
      <c r="F17" s="17"/>
      <c r="G17" s="2"/>
      <c r="H17" s="2"/>
      <c r="I17" s="2"/>
    </row>
    <row r="18" spans="1:9" x14ac:dyDescent="0.25">
      <c r="A18" s="11">
        <v>16</v>
      </c>
      <c r="B18" s="12"/>
      <c r="C18" s="7"/>
      <c r="D18" s="13">
        <f>SUM(C$3:C18)</f>
        <v>0</v>
      </c>
      <c r="E18" s="13" t="str">
        <f>IFERROR(AVERAGE(C$3:C18),"")</f>
        <v/>
      </c>
      <c r="F18" s="17"/>
      <c r="G18" s="2"/>
      <c r="H18" s="2"/>
      <c r="I18" s="2"/>
    </row>
    <row r="19" spans="1:9" x14ac:dyDescent="0.25">
      <c r="A19" s="11">
        <v>17</v>
      </c>
      <c r="B19" s="12"/>
      <c r="C19" s="7"/>
      <c r="D19" s="13">
        <f>SUM(C$3:C19)</f>
        <v>0</v>
      </c>
      <c r="E19" s="13" t="str">
        <f>IFERROR(AVERAGE(C$3:C19),"")</f>
        <v/>
      </c>
      <c r="F19" s="17"/>
      <c r="G19" s="2"/>
      <c r="H19" s="2"/>
      <c r="I19" s="2"/>
    </row>
    <row r="20" spans="1:9" x14ac:dyDescent="0.25">
      <c r="A20" s="11">
        <v>18</v>
      </c>
      <c r="B20" s="12"/>
      <c r="C20" s="7"/>
      <c r="D20" s="13">
        <f>SUM(C$3:C20)</f>
        <v>0</v>
      </c>
      <c r="E20" s="13" t="str">
        <f>IFERROR(AVERAGE(C$3:C20),"")</f>
        <v/>
      </c>
      <c r="F20" s="17"/>
      <c r="G20" s="2"/>
      <c r="H20" s="2"/>
      <c r="I20" s="2"/>
    </row>
    <row r="21" spans="1:9" x14ac:dyDescent="0.25">
      <c r="A21" s="11">
        <v>19</v>
      </c>
      <c r="B21" s="12"/>
      <c r="C21" s="7"/>
      <c r="D21" s="13">
        <f>SUM(C$3:C21)</f>
        <v>0</v>
      </c>
      <c r="E21" s="13" t="str">
        <f>IFERROR(AVERAGE(C$3:C21),"")</f>
        <v/>
      </c>
      <c r="F21" s="17"/>
      <c r="G21" s="2"/>
      <c r="H21" s="2"/>
      <c r="I21" s="2"/>
    </row>
    <row r="22" spans="1:9" x14ac:dyDescent="0.25">
      <c r="A22" s="11">
        <v>20</v>
      </c>
      <c r="B22" s="12"/>
      <c r="C22" s="7"/>
      <c r="D22" s="13">
        <f>SUM(C$3:C22)</f>
        <v>0</v>
      </c>
      <c r="E22" s="13" t="str">
        <f>IFERROR(AVERAGE(C$3:C22),"")</f>
        <v/>
      </c>
      <c r="F22" s="17"/>
      <c r="G22" s="2"/>
      <c r="H22" s="2"/>
      <c r="I22" s="2"/>
    </row>
    <row r="23" spans="1:9" x14ac:dyDescent="0.25">
      <c r="A23" s="11">
        <v>21</v>
      </c>
      <c r="B23" s="12"/>
      <c r="C23" s="7"/>
      <c r="D23" s="13">
        <f>SUM(C$3:C23)</f>
        <v>0</v>
      </c>
      <c r="E23" s="13" t="str">
        <f>IFERROR(AVERAGE(C$3:C23),"")</f>
        <v/>
      </c>
      <c r="F23" s="17"/>
      <c r="G23" s="2"/>
      <c r="H23" s="2"/>
      <c r="I23" s="2"/>
    </row>
    <row r="24" spans="1:9" x14ac:dyDescent="0.25">
      <c r="A24" s="11">
        <v>22</v>
      </c>
      <c r="B24" s="12"/>
      <c r="C24" s="13"/>
      <c r="D24" s="13">
        <f>SUM(C$3:C24)</f>
        <v>0</v>
      </c>
      <c r="E24" s="13" t="str">
        <f>IFERROR(AVERAGE(C$3:C24),"")</f>
        <v/>
      </c>
      <c r="F24" s="17"/>
      <c r="G24" s="2"/>
      <c r="H24" s="2"/>
      <c r="I24" s="2"/>
    </row>
    <row r="25" spans="1:9" x14ac:dyDescent="0.25">
      <c r="A25" s="11">
        <v>23</v>
      </c>
      <c r="B25" s="12"/>
      <c r="C25" s="7"/>
      <c r="D25" s="13">
        <f>SUM(C$3:C25)</f>
        <v>0</v>
      </c>
      <c r="E25" s="13" t="str">
        <f>IFERROR(AVERAGE(C$3:C25),"")</f>
        <v/>
      </c>
      <c r="F25" s="17"/>
      <c r="G25" s="2"/>
      <c r="H25" s="2"/>
      <c r="I25" s="2"/>
    </row>
    <row r="26" spans="1:9" x14ac:dyDescent="0.25">
      <c r="A26" s="11">
        <v>24</v>
      </c>
      <c r="B26" s="12"/>
      <c r="C26" s="7"/>
      <c r="D26" s="13">
        <f>SUM(C$3:C26)</f>
        <v>0</v>
      </c>
      <c r="E26" s="13" t="str">
        <f>IFERROR(AVERAGE(C$3:C26),"")</f>
        <v/>
      </c>
      <c r="F26" s="17"/>
      <c r="G26" s="2"/>
      <c r="H26" s="2"/>
      <c r="I26" s="2"/>
    </row>
    <row r="27" spans="1:9" x14ac:dyDescent="0.25">
      <c r="A27" s="11">
        <v>25</v>
      </c>
      <c r="B27" s="12"/>
      <c r="C27" s="7"/>
      <c r="D27" s="13">
        <f>SUM(C$3:C27)</f>
        <v>0</v>
      </c>
      <c r="E27" s="13" t="str">
        <f>IFERROR(AVERAGE(C$3:C27),"")</f>
        <v/>
      </c>
      <c r="F27" s="17"/>
      <c r="G27" s="2"/>
      <c r="H27" s="2"/>
      <c r="I27" s="2"/>
    </row>
    <row r="28" spans="1:9" x14ac:dyDescent="0.25">
      <c r="A28" s="11">
        <v>26</v>
      </c>
      <c r="B28" s="12"/>
      <c r="C28" s="7"/>
      <c r="D28" s="13">
        <f>SUM(C$3:C28)</f>
        <v>0</v>
      </c>
      <c r="E28" s="13" t="str">
        <f>IFERROR(AVERAGE(C$3:C28),"")</f>
        <v/>
      </c>
      <c r="F28" s="17"/>
      <c r="G28" s="2"/>
      <c r="H28" s="2"/>
      <c r="I28" s="2"/>
    </row>
    <row r="29" spans="1:9" x14ac:dyDescent="0.25">
      <c r="A29" s="11">
        <v>27</v>
      </c>
      <c r="B29" s="12"/>
      <c r="C29" s="7"/>
      <c r="D29" s="13">
        <f>SUM(C$3:C29)</f>
        <v>0</v>
      </c>
      <c r="E29" s="13" t="str">
        <f>IFERROR(AVERAGE(C$3:C29),"")</f>
        <v/>
      </c>
      <c r="F29" s="17"/>
      <c r="G29" s="2"/>
      <c r="H29" s="2"/>
      <c r="I29" s="2"/>
    </row>
    <row r="30" spans="1:9" x14ac:dyDescent="0.25">
      <c r="A30" s="11">
        <v>28</v>
      </c>
      <c r="B30" s="12"/>
      <c r="C30" s="7"/>
      <c r="D30" s="13">
        <f>SUM(C$3:C30)</f>
        <v>0</v>
      </c>
      <c r="E30" s="13" t="str">
        <f>IFERROR(AVERAGE(C$3:C30),"")</f>
        <v/>
      </c>
      <c r="F30" s="17"/>
      <c r="G30" s="2"/>
      <c r="H30" s="2"/>
      <c r="I30" s="2"/>
    </row>
    <row r="31" spans="1:9" x14ac:dyDescent="0.25">
      <c r="A31" s="11">
        <v>29</v>
      </c>
      <c r="B31" s="12"/>
      <c r="C31" s="7"/>
      <c r="D31" s="13">
        <f>SUM(C$3:C31)</f>
        <v>0</v>
      </c>
      <c r="E31" s="13" t="str">
        <f>IFERROR(AVERAGE(C$3:C31),"")</f>
        <v/>
      </c>
      <c r="F31" s="17"/>
      <c r="G31" s="2"/>
      <c r="H31" s="2"/>
      <c r="I31" s="2"/>
    </row>
    <row r="32" spans="1:9" x14ac:dyDescent="0.25">
      <c r="A32" s="11">
        <v>30</v>
      </c>
      <c r="B32" s="12"/>
      <c r="C32" s="7"/>
      <c r="D32" s="13">
        <f>SUM(C$3:C32)</f>
        <v>0</v>
      </c>
      <c r="E32" s="13" t="str">
        <f>IFERROR(AVERAGE(C$3:C32),"")</f>
        <v/>
      </c>
      <c r="F32" s="17"/>
      <c r="G32" s="2"/>
      <c r="H32" s="2"/>
      <c r="I32" s="2"/>
    </row>
    <row r="33" spans="1:9" x14ac:dyDescent="0.25">
      <c r="A33" s="11">
        <v>31</v>
      </c>
      <c r="B33" s="12"/>
      <c r="C33" s="7"/>
      <c r="D33" s="13">
        <f>SUM(C$3:C33)</f>
        <v>0</v>
      </c>
      <c r="E33" s="13" t="str">
        <f>IFERROR(AVERAGE(C$3:C33),"")</f>
        <v/>
      </c>
      <c r="F33" s="17"/>
      <c r="G33" s="2"/>
      <c r="H33" s="2"/>
      <c r="I33" s="2"/>
    </row>
    <row r="34" spans="1:9" x14ac:dyDescent="0.25">
      <c r="A34" s="13"/>
      <c r="B34" s="13"/>
      <c r="C34" s="13"/>
      <c r="D34" s="13"/>
      <c r="E34" s="13"/>
      <c r="F34" s="14"/>
    </row>
    <row r="35" spans="1:9" x14ac:dyDescent="0.25">
      <c r="A35" s="13"/>
      <c r="B35" s="13"/>
      <c r="C35" s="13"/>
      <c r="D35" s="13"/>
      <c r="E35" s="13"/>
      <c r="F35" s="13"/>
    </row>
    <row r="36" spans="1:9" x14ac:dyDescent="0.25">
      <c r="A36" s="13"/>
      <c r="B36" s="13"/>
      <c r="C36" s="13"/>
      <c r="D36" s="13"/>
      <c r="E36" s="13"/>
      <c r="F36" s="13"/>
    </row>
    <row r="37" spans="1:9" x14ac:dyDescent="0.25">
      <c r="A37" s="13"/>
      <c r="B37" s="13"/>
      <c r="C37" s="13"/>
      <c r="D37" s="13"/>
      <c r="E37" s="13"/>
      <c r="F37" s="13"/>
    </row>
    <row r="38" spans="1:9" x14ac:dyDescent="0.25">
      <c r="A38" s="13"/>
      <c r="B38" s="13"/>
      <c r="C38" s="13"/>
      <c r="D38" s="13"/>
      <c r="E38" s="13"/>
      <c r="F38" s="13"/>
    </row>
    <row r="39" spans="1:9" x14ac:dyDescent="0.25">
      <c r="A39" s="13"/>
      <c r="B39" s="13"/>
      <c r="C39" s="13"/>
      <c r="D39" s="13"/>
      <c r="E39" s="13"/>
      <c r="F39" s="13"/>
    </row>
    <row r="40" spans="1:9" x14ac:dyDescent="0.25">
      <c r="A40" s="13"/>
      <c r="B40" s="13"/>
      <c r="C40" s="13"/>
      <c r="D40" s="13"/>
      <c r="E40" s="13"/>
      <c r="F40" s="13"/>
    </row>
    <row r="41" spans="1:9" x14ac:dyDescent="0.25">
      <c r="A41" s="13"/>
      <c r="B41" s="13"/>
      <c r="C41" s="13"/>
      <c r="D41" s="13"/>
      <c r="E41" s="13"/>
      <c r="F41" s="13"/>
    </row>
  </sheetData>
  <pageMargins left="0.7" right="0.7" top="0.75" bottom="0.75" header="0.3" footer="0.3"/>
  <pageSetup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8"/>
  <sheetViews>
    <sheetView workbookViewId="0">
      <selection activeCell="F3" sqref="F3:F32"/>
    </sheetView>
  </sheetViews>
  <sheetFormatPr defaultRowHeight="15" x14ac:dyDescent="0.25"/>
  <cols>
    <col min="6" max="6" width="34.28515625" style="8" customWidth="1"/>
  </cols>
  <sheetData>
    <row r="1" spans="1:9" x14ac:dyDescent="0.25">
      <c r="A1" s="3" t="s">
        <v>17</v>
      </c>
      <c r="B1" s="2"/>
      <c r="C1" s="2"/>
      <c r="D1" s="2"/>
      <c r="E1" s="2"/>
      <c r="G1" s="2"/>
      <c r="H1" s="2"/>
      <c r="I1" s="2"/>
    </row>
    <row r="2" spans="1:9" x14ac:dyDescent="0.25">
      <c r="A2" s="3" t="s">
        <v>0</v>
      </c>
      <c r="B2" s="3" t="s">
        <v>2</v>
      </c>
      <c r="C2" s="3" t="s">
        <v>1</v>
      </c>
      <c r="D2" s="3" t="s">
        <v>7</v>
      </c>
      <c r="E2" s="3" t="s">
        <v>5</v>
      </c>
      <c r="F2" s="9" t="s">
        <v>38</v>
      </c>
      <c r="G2" s="3"/>
      <c r="H2" s="3" t="s">
        <v>3</v>
      </c>
      <c r="I2" s="2"/>
    </row>
    <row r="3" spans="1:9" x14ac:dyDescent="0.25">
      <c r="A3" s="3">
        <v>1</v>
      </c>
      <c r="B3" s="5"/>
      <c r="C3" s="2"/>
      <c r="D3" s="2">
        <f>SUM(C$3:C3)</f>
        <v>0</v>
      </c>
      <c r="E3" s="2" t="str">
        <f>IFERROR(AVERAGE(C$3:C3),"")</f>
        <v/>
      </c>
      <c r="G3" s="2"/>
      <c r="H3" s="2" t="s">
        <v>4</v>
      </c>
      <c r="I3" s="2">
        <f>SUM(C3:C33)</f>
        <v>0</v>
      </c>
    </row>
    <row r="4" spans="1:9" x14ac:dyDescent="0.25">
      <c r="A4" s="3">
        <v>2</v>
      </c>
      <c r="B4" s="5"/>
      <c r="C4" s="2"/>
      <c r="D4" s="2">
        <f>SUM(C$3:C4)</f>
        <v>0</v>
      </c>
      <c r="E4" s="2" t="str">
        <f>IFERROR(AVERAGE(C$3:C4),"")</f>
        <v/>
      </c>
      <c r="G4" s="2"/>
      <c r="H4" s="2" t="s">
        <v>5</v>
      </c>
      <c r="I4" s="2">
        <f>IFERROR(AVERAGE(C3:C32),0)</f>
        <v>0</v>
      </c>
    </row>
    <row r="5" spans="1:9" x14ac:dyDescent="0.25">
      <c r="A5" s="11">
        <v>3</v>
      </c>
      <c r="B5" s="12"/>
      <c r="C5" s="13"/>
      <c r="D5" s="13">
        <f>SUM(C$3:C5)</f>
        <v>0</v>
      </c>
      <c r="E5" s="2" t="str">
        <f>IFERROR(AVERAGE(C$3:C5),"")</f>
        <v/>
      </c>
      <c r="F5" s="15"/>
      <c r="G5" s="2"/>
      <c r="H5" s="2" t="s">
        <v>6</v>
      </c>
      <c r="I5" s="1">
        <f>IFERROR(COUNTIF(C3:C33,"&gt;0")/COUNT(C3:C33),0)</f>
        <v>0</v>
      </c>
    </row>
    <row r="6" spans="1:9" x14ac:dyDescent="0.25">
      <c r="A6" s="11">
        <v>4</v>
      </c>
      <c r="B6" s="10"/>
      <c r="C6" s="7"/>
      <c r="D6" s="13">
        <f>SUM(C$3:C6)</f>
        <v>0</v>
      </c>
      <c r="E6" s="2" t="str">
        <f>IFERROR(AVERAGE(C$3:C6),"")</f>
        <v/>
      </c>
      <c r="F6" s="15"/>
      <c r="G6" s="2"/>
      <c r="H6" s="2"/>
      <c r="I6" s="2"/>
    </row>
    <row r="7" spans="1:9" x14ac:dyDescent="0.25">
      <c r="A7" s="11">
        <v>5</v>
      </c>
      <c r="B7" s="10"/>
      <c r="C7" s="7"/>
      <c r="D7" s="13">
        <f>SUM(C$3:C7)</f>
        <v>0</v>
      </c>
      <c r="E7" s="2" t="str">
        <f>IFERROR(AVERAGE(C$3:C7),"")</f>
        <v/>
      </c>
      <c r="F7" s="15"/>
      <c r="G7" s="2"/>
      <c r="H7" s="2"/>
      <c r="I7" s="2"/>
    </row>
    <row r="8" spans="1:9" x14ac:dyDescent="0.25">
      <c r="A8" s="11">
        <v>6</v>
      </c>
      <c r="B8" s="10"/>
      <c r="C8" s="7"/>
      <c r="D8" s="13">
        <f>SUM(C$3:C8)</f>
        <v>0</v>
      </c>
      <c r="E8" s="2" t="str">
        <f>IFERROR(AVERAGE(C$3:C8),"")</f>
        <v/>
      </c>
      <c r="F8" s="15"/>
      <c r="G8" s="2"/>
      <c r="H8" s="2"/>
      <c r="I8" s="2"/>
    </row>
    <row r="9" spans="1:9" x14ac:dyDescent="0.25">
      <c r="A9" s="11">
        <v>7</v>
      </c>
      <c r="B9" s="10"/>
      <c r="C9" s="7"/>
      <c r="D9" s="13">
        <f>SUM(C$3:C9)</f>
        <v>0</v>
      </c>
      <c r="E9" s="2" t="str">
        <f>IFERROR(AVERAGE(C$3:C9),"")</f>
        <v/>
      </c>
      <c r="F9" s="15"/>
      <c r="G9" s="2"/>
      <c r="H9" s="2"/>
      <c r="I9" s="2"/>
    </row>
    <row r="10" spans="1:9" x14ac:dyDescent="0.25">
      <c r="A10" s="11">
        <v>8</v>
      </c>
      <c r="B10" s="12"/>
      <c r="C10" s="7"/>
      <c r="D10" s="13">
        <f>SUM(C$3:C10)</f>
        <v>0</v>
      </c>
      <c r="E10" s="2" t="str">
        <f>IFERROR(AVERAGE(C$3:C10),"")</f>
        <v/>
      </c>
      <c r="F10" s="15"/>
      <c r="G10" s="2"/>
      <c r="H10" s="2"/>
      <c r="I10" s="2"/>
    </row>
    <row r="11" spans="1:9" x14ac:dyDescent="0.25">
      <c r="A11" s="11">
        <v>9</v>
      </c>
      <c r="B11" s="12"/>
      <c r="C11" s="7"/>
      <c r="D11" s="13">
        <f>SUM(C$3:C11)</f>
        <v>0</v>
      </c>
      <c r="E11" s="2" t="str">
        <f>IFERROR(AVERAGE(C$3:C11),"")</f>
        <v/>
      </c>
      <c r="F11" s="15"/>
      <c r="G11" s="2"/>
      <c r="H11" s="2"/>
      <c r="I11" s="2"/>
    </row>
    <row r="12" spans="1:9" x14ac:dyDescent="0.25">
      <c r="A12" s="11">
        <v>10</v>
      </c>
      <c r="B12" s="12"/>
      <c r="C12" s="13"/>
      <c r="D12" s="13">
        <f>SUM(C$3:C12)</f>
        <v>0</v>
      </c>
      <c r="E12" s="2" t="str">
        <f>IFERROR(AVERAGE(C$3:C12),"")</f>
        <v/>
      </c>
      <c r="F12" s="15"/>
      <c r="G12" s="2"/>
      <c r="H12" s="2"/>
      <c r="I12" s="2"/>
    </row>
    <row r="13" spans="1:9" x14ac:dyDescent="0.25">
      <c r="A13" s="11">
        <v>11</v>
      </c>
      <c r="B13" s="12"/>
      <c r="C13" s="7"/>
      <c r="D13" s="13">
        <f>SUM(C$3:C13)</f>
        <v>0</v>
      </c>
      <c r="E13" s="2" t="str">
        <f>IFERROR(AVERAGE(C$3:C13),"")</f>
        <v/>
      </c>
      <c r="F13" s="15"/>
      <c r="G13" s="2"/>
      <c r="H13" s="2"/>
      <c r="I13" s="2"/>
    </row>
    <row r="14" spans="1:9" x14ac:dyDescent="0.25">
      <c r="A14" s="11">
        <v>12</v>
      </c>
      <c r="B14" s="12"/>
      <c r="C14" s="7"/>
      <c r="D14" s="13">
        <f>SUM(C$3:C14)</f>
        <v>0</v>
      </c>
      <c r="E14" s="2" t="str">
        <f>IFERROR(AVERAGE(C$3:C14),"")</f>
        <v/>
      </c>
      <c r="F14" s="15"/>
      <c r="G14" s="2"/>
      <c r="H14" s="2"/>
      <c r="I14" s="2"/>
    </row>
    <row r="15" spans="1:9" x14ac:dyDescent="0.25">
      <c r="A15" s="11">
        <v>13</v>
      </c>
      <c r="B15" s="12"/>
      <c r="C15" s="7"/>
      <c r="D15" s="13">
        <f>SUM(C$3:C15)</f>
        <v>0</v>
      </c>
      <c r="E15" s="2" t="str">
        <f>IFERROR(AVERAGE(C$3:C15),"")</f>
        <v/>
      </c>
      <c r="F15" s="15"/>
      <c r="G15" s="2"/>
      <c r="H15" s="2"/>
      <c r="I15" s="2"/>
    </row>
    <row r="16" spans="1:9" x14ac:dyDescent="0.25">
      <c r="A16" s="11">
        <v>14</v>
      </c>
      <c r="B16" s="12"/>
      <c r="C16" s="7"/>
      <c r="D16" s="13">
        <f>SUM(C$3:C16)</f>
        <v>0</v>
      </c>
      <c r="E16" s="2" t="str">
        <f>IFERROR(AVERAGE(C$3:C16),"")</f>
        <v/>
      </c>
      <c r="F16" s="15"/>
      <c r="G16" s="2"/>
      <c r="H16" s="2"/>
      <c r="I16" s="2"/>
    </row>
    <row r="17" spans="1:9" x14ac:dyDescent="0.25">
      <c r="A17" s="11">
        <v>15</v>
      </c>
      <c r="B17" s="13"/>
      <c r="C17" s="7"/>
      <c r="D17" s="13">
        <f>SUM(C$3:C17)</f>
        <v>0</v>
      </c>
      <c r="E17" s="2" t="str">
        <f>IFERROR(AVERAGE(C$3:C17),"")</f>
        <v/>
      </c>
      <c r="F17" s="15"/>
      <c r="G17" s="2"/>
      <c r="H17" s="2"/>
      <c r="I17" s="2"/>
    </row>
    <row r="18" spans="1:9" x14ac:dyDescent="0.25">
      <c r="A18" s="11">
        <v>16</v>
      </c>
      <c r="B18" s="12"/>
      <c r="C18" s="7"/>
      <c r="D18" s="13">
        <f>SUM(C$3:C18)</f>
        <v>0</v>
      </c>
      <c r="E18" s="2" t="str">
        <f>IFERROR(AVERAGE(C$3:C18),"")</f>
        <v/>
      </c>
      <c r="F18" s="15"/>
      <c r="G18" s="2"/>
      <c r="H18" s="2"/>
      <c r="I18" s="2"/>
    </row>
    <row r="19" spans="1:9" x14ac:dyDescent="0.25">
      <c r="A19" s="11">
        <v>17</v>
      </c>
      <c r="B19" s="12"/>
      <c r="C19" s="13"/>
      <c r="D19" s="13">
        <f>SUM(C$3:C19)</f>
        <v>0</v>
      </c>
      <c r="E19" s="2" t="str">
        <f>IFERROR(AVERAGE(C$3:C19),"")</f>
        <v/>
      </c>
      <c r="F19" s="15"/>
      <c r="G19" s="2"/>
      <c r="H19" s="2"/>
      <c r="I19" s="2"/>
    </row>
    <row r="20" spans="1:9" x14ac:dyDescent="0.25">
      <c r="A20" s="11">
        <v>18</v>
      </c>
      <c r="B20" s="12"/>
      <c r="C20" s="7"/>
      <c r="D20" s="13">
        <f>SUM(C$3:C20)</f>
        <v>0</v>
      </c>
      <c r="E20" s="2" t="str">
        <f>IFERROR(AVERAGE(C$3:C20),"")</f>
        <v/>
      </c>
      <c r="F20" s="15"/>
      <c r="G20" s="2"/>
      <c r="H20" s="2"/>
      <c r="I20" s="2"/>
    </row>
    <row r="21" spans="1:9" x14ac:dyDescent="0.25">
      <c r="A21" s="11">
        <v>19</v>
      </c>
      <c r="B21" s="10"/>
      <c r="C21" s="7"/>
      <c r="D21" s="13">
        <f>SUM(C$3:C21)</f>
        <v>0</v>
      </c>
      <c r="E21" s="2" t="str">
        <f>IFERROR(AVERAGE(C$3:C21),"")</f>
        <v/>
      </c>
      <c r="F21" s="15"/>
      <c r="G21" s="2"/>
      <c r="H21" s="2"/>
      <c r="I21" s="2"/>
    </row>
    <row r="22" spans="1:9" x14ac:dyDescent="0.25">
      <c r="A22" s="11">
        <v>20</v>
      </c>
      <c r="B22" s="12"/>
      <c r="C22" s="7"/>
      <c r="D22" s="13">
        <f>SUM(C$3:C22)</f>
        <v>0</v>
      </c>
      <c r="E22" s="2" t="str">
        <f>IFERROR(AVERAGE(C$3:C22),"")</f>
        <v/>
      </c>
      <c r="F22" s="15"/>
      <c r="G22" s="2"/>
      <c r="H22" s="2"/>
      <c r="I22" s="2"/>
    </row>
    <row r="23" spans="1:9" x14ac:dyDescent="0.25">
      <c r="A23" s="11">
        <v>21</v>
      </c>
      <c r="B23" s="12"/>
      <c r="C23" s="7"/>
      <c r="D23" s="13">
        <f>SUM(C$3:C23)</f>
        <v>0</v>
      </c>
      <c r="E23" s="2" t="str">
        <f>IFERROR(AVERAGE(C$3:C23),"")</f>
        <v/>
      </c>
      <c r="F23" s="15"/>
      <c r="G23" s="2"/>
      <c r="H23" s="2"/>
      <c r="I23" s="2"/>
    </row>
    <row r="24" spans="1:9" x14ac:dyDescent="0.25">
      <c r="A24" s="11">
        <v>22</v>
      </c>
      <c r="B24" s="12"/>
      <c r="C24" s="7"/>
      <c r="D24" s="13">
        <f>SUM(C$3:C24)</f>
        <v>0</v>
      </c>
      <c r="E24" s="2" t="str">
        <f>IFERROR(AVERAGE(C$3:C24),"")</f>
        <v/>
      </c>
      <c r="F24" s="15"/>
      <c r="G24" s="2"/>
      <c r="H24" s="2"/>
      <c r="I24" s="2"/>
    </row>
    <row r="25" spans="1:9" x14ac:dyDescent="0.25">
      <c r="A25" s="11">
        <v>23</v>
      </c>
      <c r="B25" s="12"/>
      <c r="C25" s="7"/>
      <c r="D25" s="13">
        <f>SUM(C$3:C25)</f>
        <v>0</v>
      </c>
      <c r="E25" s="2" t="str">
        <f>IFERROR(AVERAGE(C$3:C25),"")</f>
        <v/>
      </c>
      <c r="F25" s="15"/>
      <c r="G25" s="2"/>
      <c r="H25" s="2"/>
      <c r="I25" s="2"/>
    </row>
    <row r="26" spans="1:9" x14ac:dyDescent="0.25">
      <c r="A26" s="11">
        <v>24</v>
      </c>
      <c r="B26" s="12"/>
      <c r="C26" s="7"/>
      <c r="D26" s="13">
        <f>SUM(C$3:C26)</f>
        <v>0</v>
      </c>
      <c r="E26" s="2" t="str">
        <f>IFERROR(AVERAGE(C$3:C26),"")</f>
        <v/>
      </c>
      <c r="F26" s="15"/>
      <c r="G26" s="2"/>
      <c r="H26" s="2"/>
      <c r="I26" s="2"/>
    </row>
    <row r="27" spans="1:9" x14ac:dyDescent="0.25">
      <c r="A27" s="11">
        <v>25</v>
      </c>
      <c r="B27" s="12"/>
      <c r="C27" s="7"/>
      <c r="D27" s="13">
        <f>SUM(C$3:C27)</f>
        <v>0</v>
      </c>
      <c r="E27" s="2" t="str">
        <f>IFERROR(AVERAGE(C$3:C27),"")</f>
        <v/>
      </c>
      <c r="F27" s="15"/>
      <c r="G27" s="2"/>
      <c r="H27" s="2"/>
      <c r="I27" s="2"/>
    </row>
    <row r="28" spans="1:9" x14ac:dyDescent="0.25">
      <c r="A28" s="11">
        <v>26</v>
      </c>
      <c r="B28" s="12"/>
      <c r="C28" s="7"/>
      <c r="D28" s="13">
        <f>SUM(C$3:C28)</f>
        <v>0</v>
      </c>
      <c r="E28" s="2" t="str">
        <f>IFERROR(AVERAGE(C$3:C28),"")</f>
        <v/>
      </c>
      <c r="F28" s="15"/>
      <c r="G28" s="2"/>
      <c r="H28" s="2"/>
      <c r="I28" s="2"/>
    </row>
    <row r="29" spans="1:9" x14ac:dyDescent="0.25">
      <c r="A29" s="11">
        <v>27</v>
      </c>
      <c r="B29" s="12"/>
      <c r="C29" s="7"/>
      <c r="D29" s="13">
        <f>SUM(C$3:C29)</f>
        <v>0</v>
      </c>
      <c r="E29" s="2" t="str">
        <f>IFERROR(AVERAGE(C$3:C29),"")</f>
        <v/>
      </c>
      <c r="F29" s="15"/>
      <c r="G29" s="2"/>
      <c r="H29" s="2"/>
      <c r="I29" s="2"/>
    </row>
    <row r="30" spans="1:9" x14ac:dyDescent="0.25">
      <c r="A30" s="11">
        <v>28</v>
      </c>
      <c r="B30" s="12"/>
      <c r="C30" s="7"/>
      <c r="D30" s="13">
        <f>SUM(C$3:C30)</f>
        <v>0</v>
      </c>
      <c r="E30" s="2" t="str">
        <f>IFERROR(AVERAGE(C$3:C30),"")</f>
        <v/>
      </c>
      <c r="F30" s="15"/>
      <c r="G30" s="2"/>
      <c r="H30" s="2"/>
      <c r="I30" s="2"/>
    </row>
    <row r="31" spans="1:9" x14ac:dyDescent="0.25">
      <c r="A31" s="11">
        <v>29</v>
      </c>
      <c r="B31" s="12"/>
      <c r="C31" s="7"/>
      <c r="D31" s="13">
        <f>SUM(C$3:C31)</f>
        <v>0</v>
      </c>
      <c r="E31" s="2" t="str">
        <f>IFERROR(AVERAGE(C$3:C31),"")</f>
        <v/>
      </c>
      <c r="F31" s="15"/>
      <c r="G31" s="2"/>
      <c r="H31" s="2"/>
      <c r="I31" s="2"/>
    </row>
    <row r="32" spans="1:9" x14ac:dyDescent="0.25">
      <c r="A32" s="11">
        <v>30</v>
      </c>
      <c r="B32" s="12"/>
      <c r="C32" s="7"/>
      <c r="D32" s="13">
        <f>SUM(C$3:C32)</f>
        <v>0</v>
      </c>
      <c r="E32" s="2" t="str">
        <f>IFERROR(AVERAGE(C$3:C32),"")</f>
        <v/>
      </c>
      <c r="F32" s="15"/>
      <c r="G32" s="2"/>
      <c r="H32" s="2"/>
      <c r="I32" s="2"/>
    </row>
    <row r="33" spans="1:9" x14ac:dyDescent="0.25">
      <c r="A33" s="11"/>
      <c r="B33" s="13"/>
      <c r="C33" s="13"/>
      <c r="D33" s="13"/>
      <c r="E33" s="13"/>
      <c r="G33" s="2"/>
      <c r="H33" s="2"/>
      <c r="I33" s="2"/>
    </row>
    <row r="34" spans="1:9" x14ac:dyDescent="0.25">
      <c r="A34" s="13"/>
      <c r="B34" s="13"/>
      <c r="C34" s="13"/>
      <c r="D34" s="13"/>
      <c r="E34" s="13"/>
    </row>
    <row r="35" spans="1:9" x14ac:dyDescent="0.25">
      <c r="A35" s="13"/>
      <c r="B35" s="13"/>
      <c r="C35" s="13"/>
      <c r="D35" s="13"/>
      <c r="E35" s="13"/>
    </row>
    <row r="36" spans="1:9" x14ac:dyDescent="0.25">
      <c r="A36" s="13"/>
      <c r="B36" s="13"/>
      <c r="C36" s="13"/>
      <c r="D36" s="13"/>
      <c r="E36" s="13"/>
    </row>
    <row r="37" spans="1:9" x14ac:dyDescent="0.25">
      <c r="A37" s="13"/>
      <c r="B37" s="13"/>
      <c r="C37" s="13"/>
      <c r="D37" s="13"/>
      <c r="E37" s="13"/>
    </row>
    <row r="38" spans="1:9" x14ac:dyDescent="0.25">
      <c r="A38" s="13"/>
      <c r="B38" s="13"/>
      <c r="C38" s="13"/>
      <c r="D38" s="13"/>
      <c r="E38" s="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workbookViewId="0">
      <selection activeCell="F3" sqref="F3:F32"/>
    </sheetView>
  </sheetViews>
  <sheetFormatPr defaultRowHeight="15" x14ac:dyDescent="0.25"/>
  <cols>
    <col min="2" max="2" width="12" bestFit="1" customWidth="1"/>
    <col min="6" max="6" width="27.42578125" customWidth="1"/>
    <col min="8" max="8" width="10" customWidth="1"/>
  </cols>
  <sheetData>
    <row r="1" spans="1:9" s="2" customFormat="1" x14ac:dyDescent="0.25">
      <c r="A1" s="3" t="s">
        <v>19</v>
      </c>
    </row>
    <row r="2" spans="1:9" x14ac:dyDescent="0.25">
      <c r="A2" s="3" t="s">
        <v>0</v>
      </c>
      <c r="B2" s="3" t="s">
        <v>2</v>
      </c>
      <c r="C2" s="3" t="s">
        <v>1</v>
      </c>
      <c r="D2" s="3" t="s">
        <v>7</v>
      </c>
      <c r="E2" s="3" t="s">
        <v>5</v>
      </c>
      <c r="F2" s="3" t="s">
        <v>38</v>
      </c>
      <c r="G2" s="3"/>
      <c r="H2" s="3" t="s">
        <v>3</v>
      </c>
      <c r="I2" s="2"/>
    </row>
    <row r="3" spans="1:9" x14ac:dyDescent="0.25">
      <c r="A3" s="3">
        <v>1</v>
      </c>
      <c r="B3" s="5"/>
      <c r="C3" s="2"/>
      <c r="D3" s="2">
        <f>SUM(C$3:C3)</f>
        <v>0</v>
      </c>
      <c r="E3" s="2" t="str">
        <f>IFERROR(AVERAGE(C$3:C3),"")</f>
        <v/>
      </c>
      <c r="F3" s="8"/>
      <c r="G3" s="2"/>
      <c r="H3" s="2" t="s">
        <v>4</v>
      </c>
      <c r="I3" s="2">
        <f>SUM(C3:C33)</f>
        <v>0</v>
      </c>
    </row>
    <row r="4" spans="1:9" x14ac:dyDescent="0.25">
      <c r="A4" s="11">
        <v>2</v>
      </c>
      <c r="B4" s="12"/>
      <c r="C4" s="13"/>
      <c r="D4" s="13">
        <f>SUM(C$3:C4)</f>
        <v>0</v>
      </c>
      <c r="E4" s="2" t="str">
        <f>IFERROR(AVERAGE(C$3:C4),"")</f>
        <v/>
      </c>
      <c r="F4" s="15"/>
      <c r="G4" s="2"/>
      <c r="H4" s="2" t="s">
        <v>5</v>
      </c>
      <c r="I4" s="2">
        <f>IFERROR(AVERAGE(C3:C32),0)</f>
        <v>0</v>
      </c>
    </row>
    <row r="5" spans="1:9" x14ac:dyDescent="0.25">
      <c r="A5" s="11">
        <v>3</v>
      </c>
      <c r="B5" s="12"/>
      <c r="C5" s="13"/>
      <c r="D5" s="13">
        <f>SUM(C$3:C5)</f>
        <v>0</v>
      </c>
      <c r="E5" s="2" t="str">
        <f>IFERROR(AVERAGE(C$3:C5),"")</f>
        <v/>
      </c>
      <c r="F5" s="15"/>
      <c r="G5" s="2"/>
      <c r="H5" s="2" t="s">
        <v>6</v>
      </c>
      <c r="I5" s="1">
        <f>IFERROR(COUNTIF(C3:C33,"&gt;0")/COUNT(C3:C33),0)</f>
        <v>0</v>
      </c>
    </row>
    <row r="6" spans="1:9" x14ac:dyDescent="0.25">
      <c r="A6" s="11">
        <v>4</v>
      </c>
      <c r="B6" s="12"/>
      <c r="C6" s="7"/>
      <c r="D6" s="13">
        <f>SUM(C$3:C6)</f>
        <v>0</v>
      </c>
      <c r="E6" s="2" t="str">
        <f>IFERROR(AVERAGE(C$3:C6),"")</f>
        <v/>
      </c>
      <c r="F6" s="15"/>
      <c r="G6" s="2"/>
      <c r="H6" s="2"/>
      <c r="I6" s="2"/>
    </row>
    <row r="7" spans="1:9" x14ac:dyDescent="0.25">
      <c r="A7" s="11">
        <v>5</v>
      </c>
      <c r="B7" s="12"/>
      <c r="C7" s="13"/>
      <c r="D7" s="13">
        <f>SUM(C$3:C7)</f>
        <v>0</v>
      </c>
      <c r="E7" s="2" t="str">
        <f>IFERROR(AVERAGE(C$3:C7),"")</f>
        <v/>
      </c>
      <c r="F7" s="15"/>
      <c r="G7" s="2"/>
      <c r="H7" s="2"/>
      <c r="I7" s="2"/>
    </row>
    <row r="8" spans="1:9" x14ac:dyDescent="0.25">
      <c r="A8" s="11">
        <v>6</v>
      </c>
      <c r="B8" s="12"/>
      <c r="C8" s="7"/>
      <c r="D8" s="13">
        <f>SUM(C$3:C8)</f>
        <v>0</v>
      </c>
      <c r="E8" s="2" t="str">
        <f>IFERROR(AVERAGE(C$3:C8),"")</f>
        <v/>
      </c>
      <c r="F8" s="15"/>
      <c r="G8" s="2"/>
      <c r="H8" s="2"/>
      <c r="I8" s="2"/>
    </row>
    <row r="9" spans="1:9" x14ac:dyDescent="0.25">
      <c r="A9" s="11">
        <v>7</v>
      </c>
      <c r="B9" s="10"/>
      <c r="C9" s="7"/>
      <c r="D9" s="13">
        <f>SUM(C$3:C9)</f>
        <v>0</v>
      </c>
      <c r="E9" s="2" t="str">
        <f>IFERROR(AVERAGE(C$3:C9),"")</f>
        <v/>
      </c>
      <c r="F9" s="15"/>
      <c r="G9" s="2"/>
      <c r="H9" s="2"/>
      <c r="I9" s="2"/>
    </row>
    <row r="10" spans="1:9" x14ac:dyDescent="0.25">
      <c r="A10" s="11">
        <v>8</v>
      </c>
      <c r="B10" s="10"/>
      <c r="C10" s="7"/>
      <c r="D10" s="13">
        <f>SUM(C$3:C10)</f>
        <v>0</v>
      </c>
      <c r="E10" s="2" t="str">
        <f>IFERROR(AVERAGE(C$3:C10),"")</f>
        <v/>
      </c>
      <c r="F10" s="15"/>
      <c r="G10" s="2"/>
      <c r="H10" s="2"/>
      <c r="I10" s="2"/>
    </row>
    <row r="11" spans="1:9" x14ac:dyDescent="0.25">
      <c r="A11" s="11">
        <v>9</v>
      </c>
      <c r="B11" s="12"/>
      <c r="C11" s="7"/>
      <c r="D11" s="13">
        <f>SUM(C$3:C11)</f>
        <v>0</v>
      </c>
      <c r="E11" s="2" t="str">
        <f>IFERROR(AVERAGE(C$3:C11),"")</f>
        <v/>
      </c>
      <c r="F11" s="15"/>
      <c r="G11" s="2"/>
      <c r="H11" s="2"/>
      <c r="I11" s="2"/>
    </row>
    <row r="12" spans="1:9" x14ac:dyDescent="0.25">
      <c r="A12" s="11">
        <v>10</v>
      </c>
      <c r="B12" s="12"/>
      <c r="C12" s="7"/>
      <c r="D12" s="13">
        <f>SUM(C$3:C12)</f>
        <v>0</v>
      </c>
      <c r="E12" s="2" t="str">
        <f>IFERROR(AVERAGE(C$3:C12),"")</f>
        <v/>
      </c>
      <c r="F12" s="15"/>
      <c r="G12" s="2"/>
      <c r="H12" s="2"/>
      <c r="I12" s="2"/>
    </row>
    <row r="13" spans="1:9" x14ac:dyDescent="0.25">
      <c r="A13" s="11">
        <v>11</v>
      </c>
      <c r="B13" s="12"/>
      <c r="C13" s="7"/>
      <c r="D13" s="13">
        <f>SUM(C$3:C13)</f>
        <v>0</v>
      </c>
      <c r="E13" s="2" t="str">
        <f>IFERROR(AVERAGE(C$3:C13),"")</f>
        <v/>
      </c>
      <c r="F13" s="15"/>
      <c r="G13" s="2"/>
      <c r="H13" s="2"/>
      <c r="I13" s="2"/>
    </row>
    <row r="14" spans="1:9" x14ac:dyDescent="0.25">
      <c r="A14" s="11">
        <v>12</v>
      </c>
      <c r="B14" s="12"/>
      <c r="C14" s="7"/>
      <c r="D14" s="13">
        <f>SUM(C$3:C14)</f>
        <v>0</v>
      </c>
      <c r="E14" s="2" t="str">
        <f>IFERROR(AVERAGE(C$3:C14),"")</f>
        <v/>
      </c>
      <c r="F14" s="15"/>
      <c r="G14" s="2"/>
      <c r="H14" s="2"/>
      <c r="I14" s="2"/>
    </row>
    <row r="15" spans="1:9" x14ac:dyDescent="0.25">
      <c r="A15" s="11">
        <v>13</v>
      </c>
      <c r="B15" s="12"/>
      <c r="C15" s="7"/>
      <c r="D15" s="13">
        <f>SUM(C$3:C15)</f>
        <v>0</v>
      </c>
      <c r="E15" s="2" t="str">
        <f>IFERROR(AVERAGE(C$3:C15),"")</f>
        <v/>
      </c>
      <c r="F15" s="15"/>
      <c r="G15" s="2"/>
      <c r="H15" s="2"/>
      <c r="I15" s="2"/>
    </row>
    <row r="16" spans="1:9" x14ac:dyDescent="0.25">
      <c r="A16" s="11">
        <v>14</v>
      </c>
      <c r="B16" s="10"/>
      <c r="C16" s="7"/>
      <c r="D16" s="13">
        <f>SUM(C$3:C16)</f>
        <v>0</v>
      </c>
      <c r="E16" s="2" t="str">
        <f>IFERROR(AVERAGE(C$3:C16),"")</f>
        <v/>
      </c>
      <c r="F16" s="15"/>
      <c r="G16" s="2"/>
      <c r="H16" s="2"/>
      <c r="I16" s="2"/>
    </row>
    <row r="17" spans="1:9" x14ac:dyDescent="0.25">
      <c r="A17" s="11">
        <v>15</v>
      </c>
      <c r="B17" s="10"/>
      <c r="C17" s="7"/>
      <c r="D17" s="13">
        <f>SUM(C$3:C17)</f>
        <v>0</v>
      </c>
      <c r="E17" s="2" t="str">
        <f>IFERROR(AVERAGE(C$3:C17),"")</f>
        <v/>
      </c>
      <c r="F17" s="15"/>
      <c r="G17" s="2"/>
      <c r="H17" s="2"/>
      <c r="I17" s="2"/>
    </row>
    <row r="18" spans="1:9" x14ac:dyDescent="0.25">
      <c r="A18" s="11">
        <v>16</v>
      </c>
      <c r="B18" s="12"/>
      <c r="C18" s="7"/>
      <c r="D18" s="13">
        <f>SUM(C$3:C18)</f>
        <v>0</v>
      </c>
      <c r="E18" s="2" t="str">
        <f>IFERROR(AVERAGE(C$3:C18),"")</f>
        <v/>
      </c>
      <c r="F18" s="15"/>
      <c r="G18" s="2"/>
      <c r="H18" s="2"/>
      <c r="I18" s="2"/>
    </row>
    <row r="19" spans="1:9" x14ac:dyDescent="0.25">
      <c r="A19" s="11">
        <v>17</v>
      </c>
      <c r="B19" s="12"/>
      <c r="C19" s="7"/>
      <c r="D19" s="13">
        <f>SUM(C$3:C19)</f>
        <v>0</v>
      </c>
      <c r="E19" s="2" t="str">
        <f>IFERROR(AVERAGE(C$3:C19),"")</f>
        <v/>
      </c>
      <c r="F19" s="15"/>
      <c r="G19" s="2"/>
      <c r="H19" s="2"/>
      <c r="I19" s="2"/>
    </row>
    <row r="20" spans="1:9" x14ac:dyDescent="0.25">
      <c r="A20" s="11">
        <v>18</v>
      </c>
      <c r="B20" s="12"/>
      <c r="C20" s="7"/>
      <c r="D20" s="13">
        <f>SUM(C$3:C20)</f>
        <v>0</v>
      </c>
      <c r="E20" s="2" t="str">
        <f>IFERROR(AVERAGE(C$3:C20),"")</f>
        <v/>
      </c>
      <c r="F20" s="15"/>
      <c r="G20" s="2"/>
      <c r="H20" s="2"/>
      <c r="I20" s="2"/>
    </row>
    <row r="21" spans="1:9" x14ac:dyDescent="0.25">
      <c r="A21" s="11">
        <v>19</v>
      </c>
      <c r="B21" s="12"/>
      <c r="C21" s="7"/>
      <c r="D21" s="13">
        <f>SUM(C$3:C21)</f>
        <v>0</v>
      </c>
      <c r="E21" s="2" t="str">
        <f>IFERROR(AVERAGE(C$3:C21),"")</f>
        <v/>
      </c>
      <c r="F21" s="15"/>
      <c r="G21" s="2"/>
      <c r="H21" s="2"/>
      <c r="I21" s="2"/>
    </row>
    <row r="22" spans="1:9" x14ac:dyDescent="0.25">
      <c r="A22" s="11">
        <v>20</v>
      </c>
      <c r="B22" s="12"/>
      <c r="C22" s="7"/>
      <c r="D22" s="13">
        <f>SUM(C$3:C22)</f>
        <v>0</v>
      </c>
      <c r="E22" s="2" t="str">
        <f>IFERROR(AVERAGE(C$3:C22),"")</f>
        <v/>
      </c>
      <c r="F22" s="15"/>
      <c r="G22" s="2"/>
      <c r="H22" s="2"/>
      <c r="I22" s="2"/>
    </row>
    <row r="23" spans="1:9" x14ac:dyDescent="0.25">
      <c r="A23" s="11">
        <v>21</v>
      </c>
      <c r="B23" s="10"/>
      <c r="C23" s="7"/>
      <c r="D23" s="13">
        <f>SUM(C$3:C23)</f>
        <v>0</v>
      </c>
      <c r="E23" s="2" t="str">
        <f>IFERROR(AVERAGE(C$3:C23),"")</f>
        <v/>
      </c>
      <c r="F23" s="15"/>
      <c r="G23" s="2"/>
      <c r="H23" s="2"/>
      <c r="I23" s="2"/>
    </row>
    <row r="24" spans="1:9" x14ac:dyDescent="0.25">
      <c r="A24" s="11">
        <v>22</v>
      </c>
      <c r="B24" s="12"/>
      <c r="C24" s="7"/>
      <c r="D24" s="13">
        <f>SUM(C$3:C24)</f>
        <v>0</v>
      </c>
      <c r="E24" s="2" t="str">
        <f>IFERROR(AVERAGE(C$3:C24),"")</f>
        <v/>
      </c>
      <c r="F24" s="15"/>
      <c r="G24" s="2"/>
      <c r="H24" s="2"/>
      <c r="I24" s="2"/>
    </row>
    <row r="25" spans="1:9" x14ac:dyDescent="0.25">
      <c r="A25" s="11">
        <v>23</v>
      </c>
      <c r="B25" s="12"/>
      <c r="C25" s="7"/>
      <c r="D25" s="13">
        <f>SUM(C$3:C25)</f>
        <v>0</v>
      </c>
      <c r="E25" s="2" t="str">
        <f>IFERROR(AVERAGE(C$3:C25),"")</f>
        <v/>
      </c>
      <c r="F25" s="15"/>
      <c r="G25" s="2"/>
      <c r="H25" s="2"/>
      <c r="I25" s="2"/>
    </row>
    <row r="26" spans="1:9" x14ac:dyDescent="0.25">
      <c r="A26" s="11">
        <v>24</v>
      </c>
      <c r="B26" s="10"/>
      <c r="C26" s="7"/>
      <c r="D26" s="13">
        <f>SUM(C$3:C26)</f>
        <v>0</v>
      </c>
      <c r="E26" s="2" t="str">
        <f>IFERROR(AVERAGE(C$3:C26),"")</f>
        <v/>
      </c>
      <c r="F26" s="15"/>
      <c r="G26" s="2"/>
      <c r="H26" s="2"/>
      <c r="I26" s="2"/>
    </row>
    <row r="27" spans="1:9" x14ac:dyDescent="0.25">
      <c r="A27" s="11">
        <v>25</v>
      </c>
      <c r="B27" s="12"/>
      <c r="C27" s="7"/>
      <c r="D27" s="13">
        <f>SUM(C$3:C27)</f>
        <v>0</v>
      </c>
      <c r="E27" s="2" t="str">
        <f>IFERROR(AVERAGE(C$3:C27),"")</f>
        <v/>
      </c>
      <c r="F27" s="15"/>
      <c r="G27" s="2"/>
      <c r="H27" s="2"/>
      <c r="I27" s="2"/>
    </row>
    <row r="28" spans="1:9" x14ac:dyDescent="0.25">
      <c r="A28" s="11">
        <v>26</v>
      </c>
      <c r="B28" s="12"/>
      <c r="C28" s="7"/>
      <c r="D28" s="13">
        <f>SUM(C$3:C28)</f>
        <v>0</v>
      </c>
      <c r="E28" s="2" t="str">
        <f>IFERROR(AVERAGE(C$3:C28),"")</f>
        <v/>
      </c>
      <c r="F28" s="15"/>
      <c r="G28" s="2"/>
      <c r="H28" s="2"/>
      <c r="I28" s="2"/>
    </row>
    <row r="29" spans="1:9" x14ac:dyDescent="0.25">
      <c r="A29" s="11">
        <v>27</v>
      </c>
      <c r="B29" s="12"/>
      <c r="C29" s="7"/>
      <c r="D29" s="13">
        <f>SUM(C$3:C29)</f>
        <v>0</v>
      </c>
      <c r="E29" s="2" t="str">
        <f>IFERROR(AVERAGE(C$3:C29),"")</f>
        <v/>
      </c>
      <c r="F29" s="15"/>
      <c r="G29" s="2"/>
      <c r="H29" s="2"/>
      <c r="I29" s="2"/>
    </row>
    <row r="30" spans="1:9" x14ac:dyDescent="0.25">
      <c r="A30" s="11">
        <v>28</v>
      </c>
      <c r="B30" s="10"/>
      <c r="C30" s="7"/>
      <c r="D30" s="13">
        <f>SUM(C$3:C30)</f>
        <v>0</v>
      </c>
      <c r="E30" s="2" t="str">
        <f>IFERROR(AVERAGE(C$3:C30),"")</f>
        <v/>
      </c>
      <c r="F30" s="15"/>
      <c r="G30" s="2"/>
      <c r="H30" s="2"/>
      <c r="I30" s="2"/>
    </row>
    <row r="31" spans="1:9" x14ac:dyDescent="0.25">
      <c r="A31" s="11">
        <v>29</v>
      </c>
      <c r="B31" s="10"/>
      <c r="C31" s="7"/>
      <c r="D31" s="13">
        <f>SUM(C$3:C31)</f>
        <v>0</v>
      </c>
      <c r="E31" s="2" t="str">
        <f>IFERROR(AVERAGE(C$3:C31),"")</f>
        <v/>
      </c>
      <c r="F31" s="15"/>
      <c r="G31" s="2"/>
      <c r="H31" s="2"/>
      <c r="I31" s="2"/>
    </row>
    <row r="32" spans="1:9" x14ac:dyDescent="0.25">
      <c r="A32" s="11">
        <v>30</v>
      </c>
      <c r="B32" s="10"/>
      <c r="C32" s="7"/>
      <c r="D32" s="13">
        <f>SUM(C$3:C32)</f>
        <v>0</v>
      </c>
      <c r="E32" s="2" t="str">
        <f>IFERROR(AVERAGE(C$3:C32),"")</f>
        <v/>
      </c>
      <c r="F32" s="15"/>
      <c r="G32" s="2"/>
      <c r="H32" s="2"/>
      <c r="I32" s="2"/>
    </row>
    <row r="33" spans="1:9" x14ac:dyDescent="0.25">
      <c r="A33" s="11"/>
      <c r="B33" s="13"/>
      <c r="C33" s="13"/>
      <c r="D33" s="13"/>
      <c r="E33" s="13"/>
      <c r="F33" s="13"/>
      <c r="G33" s="2"/>
      <c r="H33" s="2"/>
      <c r="I33" s="2"/>
    </row>
    <row r="34" spans="1:9" x14ac:dyDescent="0.25">
      <c r="A34" s="13"/>
      <c r="B34" s="13"/>
      <c r="C34" s="13"/>
      <c r="D34" s="13"/>
      <c r="E34" s="13"/>
      <c r="F34" s="13"/>
    </row>
    <row r="35" spans="1:9" x14ac:dyDescent="0.25">
      <c r="A35" s="13"/>
      <c r="B35" s="13"/>
      <c r="C35" s="13"/>
      <c r="D35" s="13"/>
      <c r="E35" s="13"/>
      <c r="F35" s="13"/>
    </row>
    <row r="36" spans="1:9" x14ac:dyDescent="0.25">
      <c r="A36" s="13"/>
      <c r="B36" s="13"/>
      <c r="C36" s="13"/>
      <c r="D36" s="13"/>
      <c r="E36" s="13"/>
      <c r="F36" s="13"/>
    </row>
    <row r="37" spans="1:9" x14ac:dyDescent="0.25">
      <c r="A37" s="13"/>
      <c r="B37" s="13"/>
      <c r="C37" s="13"/>
      <c r="D37" s="13"/>
      <c r="E37" s="13"/>
      <c r="F37" s="13"/>
    </row>
    <row r="38" spans="1:9" x14ac:dyDescent="0.25">
      <c r="A38" s="13"/>
      <c r="B38" s="13"/>
      <c r="C38" s="13"/>
      <c r="D38" s="13"/>
      <c r="E38" s="13"/>
      <c r="F38" s="13"/>
    </row>
    <row r="39" spans="1:9" x14ac:dyDescent="0.25">
      <c r="A39" s="13"/>
      <c r="B39" s="13"/>
      <c r="C39" s="13"/>
      <c r="D39" s="13"/>
      <c r="E39" s="13"/>
      <c r="F39" s="13"/>
    </row>
    <row r="40" spans="1:9" x14ac:dyDescent="0.25">
      <c r="A40" s="13"/>
      <c r="B40" s="13"/>
      <c r="C40" s="13"/>
      <c r="D40" s="13"/>
      <c r="E40" s="13"/>
      <c r="F40" s="13"/>
    </row>
    <row r="41" spans="1:9" x14ac:dyDescent="0.25">
      <c r="A41" s="13"/>
      <c r="B41" s="13"/>
      <c r="C41" s="13"/>
      <c r="D41" s="13"/>
      <c r="E41" s="13"/>
      <c r="F41" s="13"/>
    </row>
    <row r="42" spans="1:9" x14ac:dyDescent="0.25">
      <c r="A42" s="13"/>
      <c r="B42" s="13"/>
      <c r="C42" s="13"/>
      <c r="D42" s="13"/>
      <c r="E42" s="13"/>
      <c r="F42" s="13"/>
    </row>
  </sheetData>
  <pageMargins left="0.7" right="0.7" top="0.75" bottom="0.75" header="0.3" footer="0.3"/>
  <pageSetup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3"/>
  <sheetViews>
    <sheetView zoomScaleNormal="100" workbookViewId="0">
      <selection activeCell="F33" sqref="F3:F33"/>
    </sheetView>
  </sheetViews>
  <sheetFormatPr defaultRowHeight="15" x14ac:dyDescent="0.25"/>
  <cols>
    <col min="2" max="2" width="15.28515625" bestFit="1" customWidth="1"/>
    <col min="5" max="5" width="10.85546875" customWidth="1"/>
    <col min="6" max="6" width="31" customWidth="1"/>
    <col min="8" max="8" width="20.85546875" customWidth="1"/>
  </cols>
  <sheetData>
    <row r="1" spans="1:9" x14ac:dyDescent="0.25">
      <c r="A1" s="3" t="s">
        <v>8</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3">
        <v>1</v>
      </c>
      <c r="B3" s="5"/>
      <c r="C3" s="2"/>
      <c r="D3" s="2">
        <f>SUM(C$3:C3)</f>
        <v>0</v>
      </c>
      <c r="E3" s="2" t="str">
        <f>IFERROR(AVERAGE(C$3:C3),"")</f>
        <v/>
      </c>
      <c r="F3" s="8"/>
      <c r="G3" s="2"/>
      <c r="H3" s="2" t="s">
        <v>4</v>
      </c>
      <c r="I3" s="2">
        <f>SUM(C3:C33)</f>
        <v>0</v>
      </c>
    </row>
    <row r="4" spans="1:9" x14ac:dyDescent="0.25">
      <c r="A4" s="3">
        <v>2</v>
      </c>
      <c r="B4" s="5"/>
      <c r="C4" s="2"/>
      <c r="D4" s="2">
        <f>SUM(C$3:C4)</f>
        <v>0</v>
      </c>
      <c r="E4" s="2" t="str">
        <f>IFERROR(AVERAGE(C$3:C4),"")</f>
        <v/>
      </c>
      <c r="F4" s="8"/>
      <c r="G4" s="2"/>
      <c r="H4" s="2" t="s">
        <v>5</v>
      </c>
      <c r="I4" s="2">
        <f>IFERROR(AVERAGE(C3:C33),0)</f>
        <v>0</v>
      </c>
    </row>
    <row r="5" spans="1:9" x14ac:dyDescent="0.25">
      <c r="A5" s="11">
        <v>3</v>
      </c>
      <c r="B5" s="12"/>
      <c r="C5" s="13"/>
      <c r="D5" s="13">
        <f>SUM(C$3:C5)</f>
        <v>0</v>
      </c>
      <c r="E5" s="2" t="str">
        <f>IFERROR(AVERAGE(C$3:C5),"")</f>
        <v/>
      </c>
      <c r="F5" s="15"/>
      <c r="G5" s="2"/>
      <c r="H5" s="2" t="s">
        <v>6</v>
      </c>
      <c r="I5" s="1">
        <f>IFERROR(COUNTIF(C3:C33,"&gt;0")/COUNT(C3:C33),0)</f>
        <v>0</v>
      </c>
    </row>
    <row r="6" spans="1:9" x14ac:dyDescent="0.25">
      <c r="A6" s="11">
        <v>4</v>
      </c>
      <c r="B6" s="12"/>
      <c r="C6" s="7"/>
      <c r="D6" s="13">
        <f>SUM(C$3:C6)</f>
        <v>0</v>
      </c>
      <c r="E6" s="2" t="str">
        <f>IFERROR(AVERAGE(C$3:C6),"")</f>
        <v/>
      </c>
      <c r="F6" s="15"/>
      <c r="G6" s="2"/>
      <c r="H6" s="2"/>
      <c r="I6" s="2"/>
    </row>
    <row r="7" spans="1:9" x14ac:dyDescent="0.25">
      <c r="A7" s="11">
        <v>5</v>
      </c>
      <c r="B7" s="12"/>
      <c r="C7" s="7"/>
      <c r="D7" s="13">
        <f>SUM(C$3:C7)</f>
        <v>0</v>
      </c>
      <c r="E7" s="2" t="str">
        <f>IFERROR(AVERAGE(C$3:C7),"")</f>
        <v/>
      </c>
      <c r="F7" s="15"/>
      <c r="G7" s="2"/>
      <c r="H7" s="2"/>
      <c r="I7" s="2"/>
    </row>
    <row r="8" spans="1:9" x14ac:dyDescent="0.25">
      <c r="A8" s="11">
        <v>6</v>
      </c>
      <c r="B8" s="12"/>
      <c r="C8" s="7"/>
      <c r="D8" s="13">
        <f>SUM(C$3:C8)</f>
        <v>0</v>
      </c>
      <c r="E8" s="2" t="str">
        <f>IFERROR(AVERAGE(C$3:C8),"")</f>
        <v/>
      </c>
      <c r="F8" s="15"/>
      <c r="G8" s="2"/>
      <c r="H8" s="2"/>
      <c r="I8" s="2"/>
    </row>
    <row r="9" spans="1:9" x14ac:dyDescent="0.25">
      <c r="A9" s="11">
        <v>7</v>
      </c>
      <c r="B9" s="12"/>
      <c r="C9" s="13"/>
      <c r="D9" s="13">
        <f>SUM(C$3:C9)</f>
        <v>0</v>
      </c>
      <c r="E9" s="2" t="str">
        <f>IFERROR(AVERAGE(C$3:C9),"")</f>
        <v/>
      </c>
      <c r="F9" s="15"/>
      <c r="G9" s="2"/>
      <c r="H9" s="2"/>
      <c r="I9" s="2"/>
    </row>
    <row r="10" spans="1:9" x14ac:dyDescent="0.25">
      <c r="A10" s="11">
        <v>8</v>
      </c>
      <c r="B10" s="12"/>
      <c r="C10" s="13"/>
      <c r="D10" s="13">
        <f>SUM(C$3:C10)</f>
        <v>0</v>
      </c>
      <c r="E10" s="2" t="str">
        <f>IFERROR(AVERAGE(C$3:C10),"")</f>
        <v/>
      </c>
      <c r="F10" s="15"/>
      <c r="G10" s="2"/>
      <c r="H10" s="2"/>
      <c r="I10" s="2"/>
    </row>
    <row r="11" spans="1:9" x14ac:dyDescent="0.25">
      <c r="A11" s="11">
        <v>9</v>
      </c>
      <c r="B11" s="12"/>
      <c r="C11" s="13"/>
      <c r="D11" s="13">
        <f>SUM(C$3:C11)</f>
        <v>0</v>
      </c>
      <c r="E11" s="2" t="str">
        <f>IFERROR(AVERAGE(C$3:C11),"")</f>
        <v/>
      </c>
      <c r="F11" s="15"/>
      <c r="G11" s="2"/>
      <c r="H11" s="2"/>
      <c r="I11" s="2"/>
    </row>
    <row r="12" spans="1:9" x14ac:dyDescent="0.25">
      <c r="A12" s="11">
        <v>10</v>
      </c>
      <c r="B12" s="12"/>
      <c r="C12" s="13"/>
      <c r="D12" s="13">
        <f>SUM(C$3:C12)</f>
        <v>0</v>
      </c>
      <c r="E12" s="2" t="str">
        <f>IFERROR(AVERAGE(C$3:C12),"")</f>
        <v/>
      </c>
      <c r="F12" s="15"/>
      <c r="G12" s="2"/>
      <c r="H12" s="2"/>
      <c r="I12" s="2"/>
    </row>
    <row r="13" spans="1:9" x14ac:dyDescent="0.25">
      <c r="A13" s="11">
        <v>11</v>
      </c>
      <c r="B13" s="12"/>
      <c r="C13" s="7"/>
      <c r="D13" s="13">
        <f>SUM(C$3:C13)</f>
        <v>0</v>
      </c>
      <c r="E13" s="2" t="str">
        <f>IFERROR(AVERAGE(C$3:C13),"")</f>
        <v/>
      </c>
      <c r="F13" s="15"/>
      <c r="G13" s="2"/>
      <c r="H13" s="2"/>
      <c r="I13" s="2"/>
    </row>
    <row r="14" spans="1:9" x14ac:dyDescent="0.25">
      <c r="A14" s="11">
        <v>12</v>
      </c>
      <c r="B14" s="12"/>
      <c r="C14" s="7"/>
      <c r="D14" s="13">
        <f>SUM(C$3:C14)</f>
        <v>0</v>
      </c>
      <c r="E14" s="2" t="str">
        <f>IFERROR(AVERAGE(C$3:C14),"")</f>
        <v/>
      </c>
      <c r="F14" s="15"/>
      <c r="G14" s="2"/>
      <c r="H14" s="2"/>
      <c r="I14" s="2"/>
    </row>
    <row r="15" spans="1:9" x14ac:dyDescent="0.25">
      <c r="A15" s="11">
        <v>13</v>
      </c>
      <c r="B15" s="12"/>
      <c r="C15" s="7"/>
      <c r="D15" s="13">
        <f>SUM(C$3:C15)</f>
        <v>0</v>
      </c>
      <c r="E15" s="2" t="str">
        <f>IFERROR(AVERAGE(C$3:C15),"")</f>
        <v/>
      </c>
      <c r="F15" s="15"/>
      <c r="G15" s="2"/>
      <c r="H15" s="2"/>
      <c r="I15" s="2"/>
    </row>
    <row r="16" spans="1:9" x14ac:dyDescent="0.25">
      <c r="A16" s="11">
        <v>14</v>
      </c>
      <c r="B16" s="12"/>
      <c r="C16" s="7"/>
      <c r="D16" s="13">
        <f>SUM(C$3:C16)</f>
        <v>0</v>
      </c>
      <c r="E16" s="2" t="str">
        <f>IFERROR(AVERAGE(C$3:C16),"")</f>
        <v/>
      </c>
      <c r="F16" s="15"/>
      <c r="G16" s="2"/>
      <c r="H16" s="2"/>
      <c r="I16" s="2"/>
    </row>
    <row r="17" spans="1:9" x14ac:dyDescent="0.25">
      <c r="A17" s="11">
        <v>15</v>
      </c>
      <c r="B17" s="12"/>
      <c r="C17" s="7"/>
      <c r="D17" s="13">
        <f>SUM(C$3:C17)</f>
        <v>0</v>
      </c>
      <c r="E17" s="2" t="str">
        <f>IFERROR(AVERAGE(C$3:C17),"")</f>
        <v/>
      </c>
      <c r="F17" s="15"/>
      <c r="G17" s="2"/>
      <c r="H17" s="2"/>
      <c r="I17" s="2"/>
    </row>
    <row r="18" spans="1:9" x14ac:dyDescent="0.25">
      <c r="A18" s="11">
        <v>16</v>
      </c>
      <c r="B18" s="12"/>
      <c r="C18" s="7"/>
      <c r="D18" s="13">
        <f>SUM(C$3:C18)</f>
        <v>0</v>
      </c>
      <c r="E18" s="2" t="str">
        <f>IFERROR(AVERAGE(C$3:C18),"")</f>
        <v/>
      </c>
      <c r="F18" s="15"/>
      <c r="G18" s="2"/>
      <c r="H18" s="2"/>
      <c r="I18" s="2"/>
    </row>
    <row r="19" spans="1:9" x14ac:dyDescent="0.25">
      <c r="A19" s="11">
        <v>17</v>
      </c>
      <c r="B19" s="12"/>
      <c r="C19" s="13"/>
      <c r="D19" s="13">
        <f>SUM(C$3:C19)</f>
        <v>0</v>
      </c>
      <c r="E19" s="2" t="str">
        <f>IFERROR(AVERAGE(C$3:C19),"")</f>
        <v/>
      </c>
      <c r="F19" s="15"/>
      <c r="G19" s="2"/>
      <c r="H19" s="2"/>
      <c r="I19" s="2"/>
    </row>
    <row r="20" spans="1:9" x14ac:dyDescent="0.25">
      <c r="A20" s="11">
        <v>18</v>
      </c>
      <c r="B20" s="12"/>
      <c r="C20" s="7"/>
      <c r="D20" s="13">
        <f>SUM(C$3:C20)</f>
        <v>0</v>
      </c>
      <c r="E20" s="2" t="str">
        <f>IFERROR(AVERAGE(C$3:C20),"")</f>
        <v/>
      </c>
      <c r="F20" s="15"/>
      <c r="G20" s="2"/>
      <c r="H20" s="2"/>
      <c r="I20" s="2"/>
    </row>
    <row r="21" spans="1:9" x14ac:dyDescent="0.25">
      <c r="A21" s="11">
        <v>19</v>
      </c>
      <c r="B21" s="12"/>
      <c r="C21" s="7"/>
      <c r="D21" s="13">
        <f>SUM(C$3:C21)</f>
        <v>0</v>
      </c>
      <c r="E21" s="2" t="str">
        <f>IFERROR(AVERAGE(C$3:C21),"")</f>
        <v/>
      </c>
      <c r="F21" s="15"/>
      <c r="G21" s="2"/>
      <c r="H21" s="2"/>
      <c r="I21" s="2"/>
    </row>
    <row r="22" spans="1:9" x14ac:dyDescent="0.25">
      <c r="A22" s="11">
        <v>20</v>
      </c>
      <c r="B22" s="12"/>
      <c r="C22" s="7"/>
      <c r="D22" s="13">
        <f>SUM(C$3:C22)</f>
        <v>0</v>
      </c>
      <c r="E22" s="2" t="str">
        <f>IFERROR(AVERAGE(C$3:C22),"")</f>
        <v/>
      </c>
      <c r="F22" s="15"/>
      <c r="G22" s="2"/>
      <c r="H22" s="2"/>
      <c r="I22" s="2"/>
    </row>
    <row r="23" spans="1:9" x14ac:dyDescent="0.25">
      <c r="A23" s="11">
        <v>21</v>
      </c>
      <c r="B23" s="12"/>
      <c r="C23" s="7"/>
      <c r="D23" s="13">
        <f>SUM(C$3:C23)</f>
        <v>0</v>
      </c>
      <c r="E23" s="2" t="str">
        <f>IFERROR(AVERAGE(C$3:C23),"")</f>
        <v/>
      </c>
      <c r="F23" s="15"/>
      <c r="G23" s="2"/>
      <c r="H23" s="2"/>
      <c r="I23" s="2"/>
    </row>
    <row r="24" spans="1:9" x14ac:dyDescent="0.25">
      <c r="A24" s="11">
        <v>22</v>
      </c>
      <c r="B24" s="12"/>
      <c r="C24" s="7"/>
      <c r="D24" s="13">
        <f>SUM(C$3:C24)</f>
        <v>0</v>
      </c>
      <c r="E24" s="2" t="str">
        <f>IFERROR(AVERAGE(C$3:C24),"")</f>
        <v/>
      </c>
      <c r="F24" s="15"/>
      <c r="G24" s="2"/>
      <c r="H24" s="2"/>
      <c r="I24" s="2"/>
    </row>
    <row r="25" spans="1:9" x14ac:dyDescent="0.25">
      <c r="A25" s="11">
        <v>23</v>
      </c>
      <c r="B25" s="12"/>
      <c r="C25" s="7"/>
      <c r="D25" s="13">
        <f>SUM(C$3:C25)</f>
        <v>0</v>
      </c>
      <c r="E25" s="2" t="str">
        <f>IFERROR(AVERAGE(C$3:C25),"")</f>
        <v/>
      </c>
      <c r="F25" s="15"/>
      <c r="G25" s="2"/>
      <c r="H25" s="2"/>
      <c r="I25" s="2"/>
    </row>
    <row r="26" spans="1:9" x14ac:dyDescent="0.25">
      <c r="A26" s="11">
        <v>24</v>
      </c>
      <c r="B26" s="12"/>
      <c r="C26" s="13"/>
      <c r="D26" s="13">
        <f>SUM(C$3:C26)</f>
        <v>0</v>
      </c>
      <c r="E26" s="2" t="str">
        <f>IFERROR(AVERAGE(C$3:C26),"")</f>
        <v/>
      </c>
      <c r="F26" s="15"/>
      <c r="G26" s="2"/>
      <c r="H26" s="2"/>
      <c r="I26" s="2"/>
    </row>
    <row r="27" spans="1:9" x14ac:dyDescent="0.25">
      <c r="A27" s="11">
        <v>25</v>
      </c>
      <c r="B27" s="12"/>
      <c r="C27" s="7"/>
      <c r="D27" s="13">
        <f>SUM(C$3:C27)</f>
        <v>0</v>
      </c>
      <c r="E27" s="2" t="str">
        <f>IFERROR(AVERAGE(C$3:C27),"")</f>
        <v/>
      </c>
      <c r="F27" s="15"/>
      <c r="G27" s="2"/>
      <c r="H27" s="2"/>
      <c r="I27" s="2"/>
    </row>
    <row r="28" spans="1:9" x14ac:dyDescent="0.25">
      <c r="A28" s="11">
        <v>26</v>
      </c>
      <c r="B28" s="12"/>
      <c r="C28" s="7"/>
      <c r="D28" s="13">
        <f>SUM(C$3:C28)</f>
        <v>0</v>
      </c>
      <c r="E28" s="2" t="str">
        <f>IFERROR(AVERAGE(C$3:C28),"")</f>
        <v/>
      </c>
      <c r="F28" s="15"/>
      <c r="G28" s="2"/>
      <c r="H28" s="2"/>
      <c r="I28" s="2"/>
    </row>
    <row r="29" spans="1:9" x14ac:dyDescent="0.25">
      <c r="A29" s="11">
        <v>27</v>
      </c>
      <c r="B29" s="12"/>
      <c r="C29" s="7"/>
      <c r="D29" s="13">
        <f>SUM(C$3:C29)</f>
        <v>0</v>
      </c>
      <c r="E29" s="2" t="str">
        <f>IFERROR(AVERAGE(C$3:C29),"")</f>
        <v/>
      </c>
      <c r="F29" s="15"/>
      <c r="G29" s="2"/>
      <c r="H29" s="2"/>
      <c r="I29" s="2"/>
    </row>
    <row r="30" spans="1:9" x14ac:dyDescent="0.25">
      <c r="A30" s="11">
        <v>28</v>
      </c>
      <c r="B30" s="12"/>
      <c r="C30" s="7"/>
      <c r="D30" s="13">
        <f>SUM(C$3:C30)</f>
        <v>0</v>
      </c>
      <c r="E30" s="2" t="str">
        <f>IFERROR(AVERAGE(C$3:C30),"")</f>
        <v/>
      </c>
      <c r="F30" s="15"/>
      <c r="G30" s="2"/>
      <c r="H30" s="2"/>
      <c r="I30" s="2"/>
    </row>
    <row r="31" spans="1:9" x14ac:dyDescent="0.25">
      <c r="A31" s="11">
        <v>29</v>
      </c>
      <c r="B31" s="12"/>
      <c r="C31" s="7"/>
      <c r="D31" s="13">
        <f>SUM(C$3:C31)</f>
        <v>0</v>
      </c>
      <c r="E31" s="2" t="str">
        <f>IFERROR(AVERAGE(C$3:C31),"")</f>
        <v/>
      </c>
      <c r="F31" s="15"/>
      <c r="G31" s="2"/>
      <c r="H31" s="2"/>
      <c r="I31" s="2"/>
    </row>
    <row r="32" spans="1:9" x14ac:dyDescent="0.25">
      <c r="A32" s="11">
        <v>30</v>
      </c>
      <c r="B32" s="12"/>
      <c r="C32" s="7"/>
      <c r="D32" s="13">
        <f>SUM(C$3:C32)</f>
        <v>0</v>
      </c>
      <c r="E32" s="2" t="str">
        <f>IFERROR(AVERAGE(C$3:C32),"")</f>
        <v/>
      </c>
      <c r="F32" s="15"/>
      <c r="G32" s="2"/>
      <c r="H32" s="2"/>
      <c r="I32" s="2"/>
    </row>
    <row r="33" spans="1:9" x14ac:dyDescent="0.25">
      <c r="A33" s="11">
        <v>31</v>
      </c>
      <c r="B33" s="12"/>
      <c r="C33" s="13"/>
      <c r="D33" s="13">
        <f>SUM(C$3:C33)</f>
        <v>0</v>
      </c>
      <c r="E33" s="2" t="str">
        <f>IFERROR(AVERAGE(C$3:C33),"")</f>
        <v/>
      </c>
      <c r="F33" s="15"/>
      <c r="G33" s="2"/>
      <c r="H33" s="2"/>
      <c r="I33" s="2"/>
    </row>
  </sheetData>
  <pageMargins left="0.7" right="0.7" top="0.75" bottom="0.75" header="0.3" footer="0.3"/>
  <pageSetup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72"/>
  <sheetViews>
    <sheetView workbookViewId="0">
      <selection activeCell="C9" sqref="C9"/>
    </sheetView>
  </sheetViews>
  <sheetFormatPr defaultRowHeight="15" x14ac:dyDescent="0.25"/>
  <cols>
    <col min="1" max="1" width="8.85546875" style="2"/>
    <col min="3" max="3" width="25.7109375" bestFit="1" customWidth="1"/>
    <col min="6" max="6" width="11.7109375" style="2" bestFit="1" customWidth="1"/>
    <col min="7" max="7" width="9.140625" style="2"/>
    <col min="8" max="8" width="11.28515625" style="2" bestFit="1" customWidth="1"/>
    <col min="9" max="9" width="9.140625" style="19"/>
    <col min="10" max="10" width="9.140625" style="20"/>
    <col min="12" max="12" width="9.140625" style="20"/>
  </cols>
  <sheetData>
    <row r="1" spans="1:12" s="2" customFormat="1" x14ac:dyDescent="0.25">
      <c r="I1" s="19"/>
      <c r="J1" s="20"/>
      <c r="L1" s="20"/>
    </row>
    <row r="2" spans="1:12" s="2" customFormat="1" x14ac:dyDescent="0.25">
      <c r="I2" s="19"/>
      <c r="J2" s="20"/>
      <c r="L2" s="20"/>
    </row>
    <row r="3" spans="1:12" s="2" customFormat="1" x14ac:dyDescent="0.25">
      <c r="I3" s="19"/>
      <c r="J3" s="20"/>
      <c r="L3" s="20"/>
    </row>
    <row r="4" spans="1:12" s="2" customFormat="1" x14ac:dyDescent="0.25">
      <c r="I4" s="19"/>
      <c r="J4" s="20"/>
      <c r="L4" s="20"/>
    </row>
    <row r="5" spans="1:12" s="2" customFormat="1" x14ac:dyDescent="0.25">
      <c r="D5" s="2">
        <v>2018</v>
      </c>
      <c r="I5" s="56">
        <v>2017</v>
      </c>
      <c r="J5" s="57"/>
      <c r="K5" s="56">
        <v>2016</v>
      </c>
      <c r="L5" s="57"/>
    </row>
    <row r="6" spans="1:12" x14ac:dyDescent="0.25">
      <c r="C6" s="6" t="s">
        <v>52</v>
      </c>
      <c r="D6" t="s">
        <v>39</v>
      </c>
      <c r="E6" t="s">
        <v>36</v>
      </c>
      <c r="F6" s="6" t="s">
        <v>42</v>
      </c>
      <c r="G6" s="2" t="s">
        <v>43</v>
      </c>
      <c r="H6" s="33" t="s">
        <v>44</v>
      </c>
      <c r="I6" s="19" t="s">
        <v>39</v>
      </c>
      <c r="J6" s="20" t="s">
        <v>36</v>
      </c>
      <c r="K6" t="s">
        <v>39</v>
      </c>
      <c r="L6" s="20" t="s">
        <v>36</v>
      </c>
    </row>
    <row r="7" spans="1:12" s="22" customFormat="1" x14ac:dyDescent="0.25">
      <c r="A7" s="22">
        <v>1</v>
      </c>
      <c r="B7" s="21">
        <v>42736</v>
      </c>
      <c r="C7" s="13">
        <f>January!B3</f>
        <v>0</v>
      </c>
      <c r="D7" s="22">
        <f>January!C3</f>
        <v>0</v>
      </c>
      <c r="E7" s="22">
        <f>SUM(D$7:D7)</f>
        <v>0</v>
      </c>
      <c r="F7" s="13">
        <f>Summary!B$2/365</f>
        <v>0.82191780821917804</v>
      </c>
      <c r="G7" s="22">
        <f>SUM(F$7:F7)</f>
        <v>0.82191780821917804</v>
      </c>
      <c r="H7" s="31">
        <f>COUNTIF(D$7:D7,"&gt;0")/A7</f>
        <v>0</v>
      </c>
      <c r="I7" s="23">
        <v>0</v>
      </c>
      <c r="J7" s="24">
        <f>SUM(I$7:I7)</f>
        <v>0</v>
      </c>
      <c r="K7" s="22">
        <v>0</v>
      </c>
      <c r="L7" s="24">
        <f>SUM(K$7:K7)</f>
        <v>0</v>
      </c>
    </row>
    <row r="8" spans="1:12" x14ac:dyDescent="0.25">
      <c r="A8" s="2">
        <v>2</v>
      </c>
      <c r="B8" s="18">
        <v>42737</v>
      </c>
      <c r="C8" s="13">
        <f>January!B4</f>
        <v>0</v>
      </c>
      <c r="D8" s="13">
        <f>January!C4</f>
        <v>0</v>
      </c>
      <c r="E8" s="13">
        <f>SUM(D$7:D8)</f>
        <v>0</v>
      </c>
      <c r="F8" s="13">
        <f>Summary!B$2/365</f>
        <v>0.82191780821917804</v>
      </c>
      <c r="G8" s="13">
        <f>SUM(F$7:F8)</f>
        <v>1.6438356164383561</v>
      </c>
      <c r="H8" s="31">
        <f>COUNTIF(D$7:D8,"&gt;0")/A8</f>
        <v>0</v>
      </c>
      <c r="I8" s="19">
        <v>0</v>
      </c>
      <c r="J8" s="20">
        <f>SUM(I$7:I8)</f>
        <v>0</v>
      </c>
      <c r="K8">
        <v>0</v>
      </c>
      <c r="L8" s="20">
        <f>SUM(K$7:K8)</f>
        <v>0</v>
      </c>
    </row>
    <row r="9" spans="1:12" x14ac:dyDescent="0.25">
      <c r="A9" s="2">
        <v>3</v>
      </c>
      <c r="B9" s="18">
        <v>42738</v>
      </c>
      <c r="C9" s="13">
        <f>January!B5</f>
        <v>0</v>
      </c>
      <c r="D9" s="13">
        <f>January!C5</f>
        <v>0</v>
      </c>
      <c r="E9" s="13">
        <f>SUM(D$7:D9)</f>
        <v>0</v>
      </c>
      <c r="F9" s="13">
        <f>Summary!B$2/365</f>
        <v>0.82191780821917804</v>
      </c>
      <c r="G9" s="13">
        <f>SUM(F$7:F9)</f>
        <v>2.4657534246575343</v>
      </c>
      <c r="H9" s="31">
        <f>COUNTIF(D$7:D9,"&gt;0")/A9</f>
        <v>0</v>
      </c>
      <c r="I9" s="19">
        <v>0</v>
      </c>
      <c r="J9" s="20">
        <f>SUM(I$7:I9)</f>
        <v>0</v>
      </c>
      <c r="K9" s="2">
        <v>0</v>
      </c>
      <c r="L9" s="20">
        <f>SUM(K$7:K9)</f>
        <v>0</v>
      </c>
    </row>
    <row r="10" spans="1:12" x14ac:dyDescent="0.25">
      <c r="A10" s="2">
        <v>4</v>
      </c>
      <c r="B10" s="18">
        <v>42739</v>
      </c>
      <c r="C10" s="13">
        <f>January!B6</f>
        <v>0</v>
      </c>
      <c r="D10" s="13">
        <f>January!C6</f>
        <v>0</v>
      </c>
      <c r="E10" s="13">
        <f>SUM(D$7:D10)</f>
        <v>0</v>
      </c>
      <c r="F10" s="13">
        <f>Summary!B$2/365</f>
        <v>0.82191780821917804</v>
      </c>
      <c r="G10" s="13">
        <f>SUM(F$7:F10)</f>
        <v>3.2876712328767121</v>
      </c>
      <c r="H10" s="31">
        <f>COUNTIF(D$7:D10,"&gt;0")/A10</f>
        <v>0</v>
      </c>
      <c r="I10" s="19">
        <v>0</v>
      </c>
      <c r="J10" s="20">
        <f>SUM(I$7:I10)</f>
        <v>0</v>
      </c>
      <c r="K10" s="2">
        <v>0</v>
      </c>
      <c r="L10" s="20">
        <f>SUM(K$7:K10)</f>
        <v>0</v>
      </c>
    </row>
    <row r="11" spans="1:12" x14ac:dyDescent="0.25">
      <c r="A11" s="2">
        <v>5</v>
      </c>
      <c r="B11" s="18">
        <v>42740</v>
      </c>
      <c r="C11" s="13">
        <f>January!B7</f>
        <v>0</v>
      </c>
      <c r="D11" s="13">
        <f>January!C7</f>
        <v>0</v>
      </c>
      <c r="E11" s="13">
        <f>SUM(D$7:D11)</f>
        <v>0</v>
      </c>
      <c r="F11" s="13">
        <f>Summary!B$2/365</f>
        <v>0.82191780821917804</v>
      </c>
      <c r="G11" s="13">
        <f>SUM(F$7:F11)</f>
        <v>4.10958904109589</v>
      </c>
      <c r="H11" s="31">
        <f>COUNTIF(D$7:D11,"&gt;0")/A11</f>
        <v>0</v>
      </c>
      <c r="I11" s="19">
        <v>0</v>
      </c>
      <c r="J11" s="20">
        <f>SUM(I$7:I11)</f>
        <v>0</v>
      </c>
      <c r="K11" s="2">
        <v>0</v>
      </c>
      <c r="L11" s="20">
        <f>SUM(K$7:K11)</f>
        <v>0</v>
      </c>
    </row>
    <row r="12" spans="1:12" x14ac:dyDescent="0.25">
      <c r="A12" s="2">
        <v>6</v>
      </c>
      <c r="B12" s="18">
        <v>42741</v>
      </c>
      <c r="C12" s="13">
        <f>January!B8</f>
        <v>0</v>
      </c>
      <c r="D12" s="13">
        <f>January!C8</f>
        <v>0</v>
      </c>
      <c r="E12" s="13">
        <f>SUM(D$7:D12)</f>
        <v>0</v>
      </c>
      <c r="F12" s="13">
        <f>Summary!B$2/365</f>
        <v>0.82191780821917804</v>
      </c>
      <c r="G12" s="13">
        <f>SUM(F$7:F12)</f>
        <v>4.9315068493150678</v>
      </c>
      <c r="H12" s="31">
        <f>COUNTIF(D$7:D12,"&gt;0")/A12</f>
        <v>0</v>
      </c>
      <c r="I12" s="19">
        <v>0</v>
      </c>
      <c r="J12" s="20">
        <f>SUM(I$7:I12)</f>
        <v>0</v>
      </c>
      <c r="K12" s="2">
        <v>0</v>
      </c>
      <c r="L12" s="20">
        <f>SUM(K$7:K12)</f>
        <v>0</v>
      </c>
    </row>
    <row r="13" spans="1:12" x14ac:dyDescent="0.25">
      <c r="A13" s="2">
        <v>7</v>
      </c>
      <c r="B13" s="18">
        <v>42742</v>
      </c>
      <c r="C13" s="13">
        <f>January!B9</f>
        <v>0</v>
      </c>
      <c r="D13" s="13">
        <f>January!C9</f>
        <v>0</v>
      </c>
      <c r="E13" s="13">
        <f>SUM(D$7:D13)</f>
        <v>0</v>
      </c>
      <c r="F13" s="13">
        <f>Summary!B$2/365</f>
        <v>0.82191780821917804</v>
      </c>
      <c r="G13" s="13">
        <f>SUM(F$7:F13)</f>
        <v>5.7534246575342456</v>
      </c>
      <c r="H13" s="31">
        <f>COUNTIF(D$7:D13,"&gt;0")/A13</f>
        <v>0</v>
      </c>
      <c r="I13" s="19">
        <v>0</v>
      </c>
      <c r="J13" s="20">
        <f>SUM(I$7:I13)</f>
        <v>0</v>
      </c>
      <c r="K13" s="2">
        <v>0</v>
      </c>
      <c r="L13" s="20">
        <f>SUM(K$7:K13)</f>
        <v>0</v>
      </c>
    </row>
    <row r="14" spans="1:12" x14ac:dyDescent="0.25">
      <c r="A14" s="2">
        <v>8</v>
      </c>
      <c r="B14" s="18">
        <v>42743</v>
      </c>
      <c r="C14" s="13">
        <f>January!B10</f>
        <v>0</v>
      </c>
      <c r="D14" s="13">
        <f>January!C10</f>
        <v>0</v>
      </c>
      <c r="E14" s="13">
        <f>SUM(D$7:D14)</f>
        <v>0</v>
      </c>
      <c r="F14" s="13">
        <f>Summary!B$2/365</f>
        <v>0.82191780821917804</v>
      </c>
      <c r="G14" s="13">
        <f>SUM(F$7:F14)</f>
        <v>6.5753424657534234</v>
      </c>
      <c r="H14" s="31">
        <f>COUNTIF(D$7:D14,"&gt;0")/A14</f>
        <v>0</v>
      </c>
      <c r="I14" s="19">
        <v>0</v>
      </c>
      <c r="J14" s="20">
        <f>SUM(I$7:I14)</f>
        <v>0</v>
      </c>
      <c r="K14" s="2">
        <v>0</v>
      </c>
      <c r="L14" s="20">
        <f>SUM(K$7:K14)</f>
        <v>0</v>
      </c>
    </row>
    <row r="15" spans="1:12" x14ac:dyDescent="0.25">
      <c r="A15" s="2">
        <v>9</v>
      </c>
      <c r="B15" s="18">
        <v>42744</v>
      </c>
      <c r="C15" s="13">
        <f>January!B11</f>
        <v>0</v>
      </c>
      <c r="D15" s="13">
        <f>January!C11</f>
        <v>0</v>
      </c>
      <c r="E15" s="13">
        <f>SUM(D$7:D15)</f>
        <v>0</v>
      </c>
      <c r="F15" s="13">
        <f>Summary!B$2/365</f>
        <v>0.82191780821917804</v>
      </c>
      <c r="G15" s="13">
        <f>SUM(F$7:F15)</f>
        <v>7.3972602739726012</v>
      </c>
      <c r="H15" s="31">
        <f>COUNTIF(D$7:D15,"&gt;0")/A15</f>
        <v>0</v>
      </c>
      <c r="I15" s="19">
        <v>0</v>
      </c>
      <c r="J15" s="20">
        <f>SUM(I$7:I15)</f>
        <v>0</v>
      </c>
      <c r="K15" s="2">
        <v>0</v>
      </c>
      <c r="L15" s="20">
        <f>SUM(K$7:K15)</f>
        <v>0</v>
      </c>
    </row>
    <row r="16" spans="1:12" x14ac:dyDescent="0.25">
      <c r="A16" s="2">
        <v>10</v>
      </c>
      <c r="B16" s="18">
        <v>42745</v>
      </c>
      <c r="C16" s="13">
        <f>January!B12</f>
        <v>0</v>
      </c>
      <c r="D16" s="13">
        <f>January!C12</f>
        <v>0</v>
      </c>
      <c r="E16" s="13">
        <f>SUM(D$7:D16)</f>
        <v>0</v>
      </c>
      <c r="F16" s="13">
        <f>Summary!B$2/365</f>
        <v>0.82191780821917804</v>
      </c>
      <c r="G16" s="13">
        <f>SUM(F$7:F16)</f>
        <v>8.2191780821917799</v>
      </c>
      <c r="H16" s="31">
        <f>COUNTIF(D$7:D16,"&gt;0")/A16</f>
        <v>0</v>
      </c>
      <c r="I16" s="19">
        <v>0</v>
      </c>
      <c r="J16" s="20">
        <f>SUM(I$7:I16)</f>
        <v>0</v>
      </c>
      <c r="K16" s="2">
        <v>0</v>
      </c>
      <c r="L16" s="20">
        <f>SUM(K$7:K16)</f>
        <v>0</v>
      </c>
    </row>
    <row r="17" spans="1:12" x14ac:dyDescent="0.25">
      <c r="A17" s="2">
        <v>11</v>
      </c>
      <c r="B17" s="18">
        <v>42746</v>
      </c>
      <c r="C17" s="13">
        <f>January!B13</f>
        <v>0</v>
      </c>
      <c r="D17" s="13">
        <f>January!C13</f>
        <v>0</v>
      </c>
      <c r="E17" s="13">
        <f>SUM(D$7:D17)</f>
        <v>0</v>
      </c>
      <c r="F17" s="13">
        <f>Summary!B$2/365</f>
        <v>0.82191780821917804</v>
      </c>
      <c r="G17" s="13">
        <f>SUM(F$7:F17)</f>
        <v>9.0410958904109577</v>
      </c>
      <c r="H17" s="31">
        <f>COUNTIF(D$7:D17,"&gt;0")/A17</f>
        <v>0</v>
      </c>
      <c r="I17" s="19">
        <v>0</v>
      </c>
      <c r="J17" s="20">
        <f>SUM(I$7:I17)</f>
        <v>0</v>
      </c>
      <c r="K17" s="2">
        <v>0</v>
      </c>
      <c r="L17" s="20">
        <f>SUM(K$7:K17)</f>
        <v>0</v>
      </c>
    </row>
    <row r="18" spans="1:12" x14ac:dyDescent="0.25">
      <c r="A18" s="2">
        <v>12</v>
      </c>
      <c r="B18" s="18">
        <v>42747</v>
      </c>
      <c r="C18" s="13">
        <f>January!B14</f>
        <v>0</v>
      </c>
      <c r="D18" s="13">
        <f>January!C14</f>
        <v>0</v>
      </c>
      <c r="E18" s="13">
        <f>SUM(D$7:D18)</f>
        <v>0</v>
      </c>
      <c r="F18" s="13">
        <f>Summary!B$2/365</f>
        <v>0.82191780821917804</v>
      </c>
      <c r="G18" s="13">
        <f>SUM(F$7:F18)</f>
        <v>9.8630136986301356</v>
      </c>
      <c r="H18" s="31">
        <f>COUNTIF(D$7:D18,"&gt;0")/A18</f>
        <v>0</v>
      </c>
      <c r="I18" s="19">
        <v>0</v>
      </c>
      <c r="J18" s="20">
        <f>SUM(I$7:I18)</f>
        <v>0</v>
      </c>
      <c r="K18" s="2">
        <v>0</v>
      </c>
      <c r="L18" s="20">
        <f>SUM(K$7:K18)</f>
        <v>0</v>
      </c>
    </row>
    <row r="19" spans="1:12" x14ac:dyDescent="0.25">
      <c r="A19" s="2">
        <v>13</v>
      </c>
      <c r="B19" s="18">
        <v>42748</v>
      </c>
      <c r="C19" s="13">
        <f>January!B15</f>
        <v>0</v>
      </c>
      <c r="D19" s="13">
        <f>January!C15</f>
        <v>0</v>
      </c>
      <c r="E19" s="13">
        <f>SUM(D$7:D19)</f>
        <v>0</v>
      </c>
      <c r="F19" s="13">
        <f>Summary!B$2/365</f>
        <v>0.82191780821917804</v>
      </c>
      <c r="G19" s="13">
        <f>SUM(F$7:F19)</f>
        <v>10.684931506849313</v>
      </c>
      <c r="H19" s="31">
        <f>COUNTIF(D$7:D19,"&gt;0")/A19</f>
        <v>0</v>
      </c>
      <c r="I19" s="19">
        <v>0</v>
      </c>
      <c r="J19" s="20">
        <f>SUM(I$7:I19)</f>
        <v>0</v>
      </c>
      <c r="K19" s="2">
        <v>0</v>
      </c>
      <c r="L19" s="20">
        <f>SUM(K$7:K19)</f>
        <v>0</v>
      </c>
    </row>
    <row r="20" spans="1:12" x14ac:dyDescent="0.25">
      <c r="A20" s="2">
        <v>14</v>
      </c>
      <c r="B20" s="18">
        <v>42749</v>
      </c>
      <c r="C20" s="13">
        <f>January!B16</f>
        <v>0</v>
      </c>
      <c r="D20" s="13">
        <f>January!C16</f>
        <v>0</v>
      </c>
      <c r="E20" s="13">
        <f>SUM(D$7:D20)</f>
        <v>0</v>
      </c>
      <c r="F20" s="13">
        <f>Summary!B$2/365</f>
        <v>0.82191780821917804</v>
      </c>
      <c r="G20" s="13">
        <f>SUM(F$7:F20)</f>
        <v>11.506849315068491</v>
      </c>
      <c r="H20" s="31">
        <f>COUNTIF(D$7:D20,"&gt;0")/A20</f>
        <v>0</v>
      </c>
      <c r="I20" s="19">
        <v>0</v>
      </c>
      <c r="J20" s="20">
        <f>SUM(I$7:I20)</f>
        <v>0</v>
      </c>
      <c r="K20" s="2">
        <v>0</v>
      </c>
      <c r="L20" s="20">
        <f>SUM(K$7:K20)</f>
        <v>0</v>
      </c>
    </row>
    <row r="21" spans="1:12" x14ac:dyDescent="0.25">
      <c r="A21" s="2">
        <v>15</v>
      </c>
      <c r="B21" s="18">
        <v>42750</v>
      </c>
      <c r="C21" s="13">
        <f>January!B17</f>
        <v>0</v>
      </c>
      <c r="D21" s="13">
        <f>January!C17</f>
        <v>0</v>
      </c>
      <c r="E21" s="13">
        <f>SUM(D$7:D21)</f>
        <v>0</v>
      </c>
      <c r="F21" s="13">
        <f>Summary!B$2/365</f>
        <v>0.82191780821917804</v>
      </c>
      <c r="G21" s="13">
        <f>SUM(F$7:F21)</f>
        <v>12.328767123287669</v>
      </c>
      <c r="H21" s="31">
        <f>COUNTIF(D$7:D21,"&gt;0")/A21</f>
        <v>0</v>
      </c>
      <c r="I21" s="19">
        <v>0</v>
      </c>
      <c r="J21" s="20">
        <f>SUM(I$7:I21)</f>
        <v>0</v>
      </c>
      <c r="K21" s="2">
        <v>0</v>
      </c>
      <c r="L21" s="20">
        <f>SUM(K$7:K21)</f>
        <v>0</v>
      </c>
    </row>
    <row r="22" spans="1:12" x14ac:dyDescent="0.25">
      <c r="A22" s="2">
        <v>16</v>
      </c>
      <c r="B22" s="18">
        <v>42751</v>
      </c>
      <c r="C22" s="13">
        <f>January!B18</f>
        <v>0</v>
      </c>
      <c r="D22" s="13">
        <f>January!C18</f>
        <v>0</v>
      </c>
      <c r="E22" s="13">
        <f>SUM(D$7:D22)</f>
        <v>0</v>
      </c>
      <c r="F22" s="13">
        <f>Summary!B$2/365</f>
        <v>0.82191780821917804</v>
      </c>
      <c r="G22" s="13">
        <f>SUM(F$7:F22)</f>
        <v>13.150684931506847</v>
      </c>
      <c r="H22" s="31">
        <f>COUNTIF(D$7:D22,"&gt;0")/A22</f>
        <v>0</v>
      </c>
      <c r="I22" s="19">
        <v>0</v>
      </c>
      <c r="J22" s="20">
        <f>SUM(I$7:I22)</f>
        <v>0</v>
      </c>
      <c r="K22" s="2">
        <v>0</v>
      </c>
      <c r="L22" s="20">
        <f>SUM(K$7:K22)</f>
        <v>0</v>
      </c>
    </row>
    <row r="23" spans="1:12" x14ac:dyDescent="0.25">
      <c r="A23" s="2">
        <v>17</v>
      </c>
      <c r="B23" s="18">
        <v>42752</v>
      </c>
      <c r="C23" s="13">
        <f>January!B19</f>
        <v>0</v>
      </c>
      <c r="D23" s="13">
        <f>January!C19</f>
        <v>0</v>
      </c>
      <c r="E23" s="13">
        <f>SUM(D$7:D23)</f>
        <v>0</v>
      </c>
      <c r="F23" s="13">
        <f>Summary!B$2/365</f>
        <v>0.82191780821917804</v>
      </c>
      <c r="G23" s="13">
        <f>SUM(F$7:F23)</f>
        <v>13.972602739726025</v>
      </c>
      <c r="H23" s="31">
        <f>COUNTIF(D$7:D23,"&gt;0")/A23</f>
        <v>0</v>
      </c>
      <c r="I23" s="19">
        <v>0</v>
      </c>
      <c r="J23" s="20">
        <f>SUM(I$7:I23)</f>
        <v>0</v>
      </c>
      <c r="K23" s="2">
        <v>0</v>
      </c>
      <c r="L23" s="20">
        <f>SUM(K$7:K23)</f>
        <v>0</v>
      </c>
    </row>
    <row r="24" spans="1:12" x14ac:dyDescent="0.25">
      <c r="A24" s="2">
        <v>18</v>
      </c>
      <c r="B24" s="18">
        <v>42753</v>
      </c>
      <c r="C24" s="13">
        <f>January!B20</f>
        <v>0</v>
      </c>
      <c r="D24" s="13">
        <f>January!C20</f>
        <v>0</v>
      </c>
      <c r="E24" s="13">
        <f>SUM(D$7:D24)</f>
        <v>0</v>
      </c>
      <c r="F24" s="13">
        <f>Summary!B$2/365</f>
        <v>0.82191780821917804</v>
      </c>
      <c r="G24" s="13">
        <f>SUM(F$7:F24)</f>
        <v>14.794520547945202</v>
      </c>
      <c r="H24" s="31">
        <f>COUNTIF(D$7:D24,"&gt;0")/A24</f>
        <v>0</v>
      </c>
      <c r="I24" s="19">
        <v>0</v>
      </c>
      <c r="J24" s="20">
        <f>SUM(I$7:I24)</f>
        <v>0</v>
      </c>
      <c r="K24" s="2">
        <v>0</v>
      </c>
      <c r="L24" s="20">
        <f>SUM(K$7:K24)</f>
        <v>0</v>
      </c>
    </row>
    <row r="25" spans="1:12" x14ac:dyDescent="0.25">
      <c r="A25" s="2">
        <v>19</v>
      </c>
      <c r="B25" s="18">
        <v>42754</v>
      </c>
      <c r="C25" s="13">
        <f>January!B21</f>
        <v>0</v>
      </c>
      <c r="D25" s="13">
        <f>January!C21</f>
        <v>0</v>
      </c>
      <c r="E25" s="13">
        <f>SUM(D$7:D25)</f>
        <v>0</v>
      </c>
      <c r="F25" s="13">
        <f>Summary!B$2/365</f>
        <v>0.82191780821917804</v>
      </c>
      <c r="G25" s="13">
        <f>SUM(F$7:F25)</f>
        <v>15.61643835616438</v>
      </c>
      <c r="H25" s="31">
        <f>COUNTIF(D$7:D25,"&gt;0")/A25</f>
        <v>0</v>
      </c>
      <c r="I25" s="19">
        <v>0</v>
      </c>
      <c r="J25" s="20">
        <f>SUM(I$7:I25)</f>
        <v>0</v>
      </c>
      <c r="K25" s="2">
        <v>0</v>
      </c>
      <c r="L25" s="20">
        <f>SUM(K$7:K25)</f>
        <v>0</v>
      </c>
    </row>
    <row r="26" spans="1:12" x14ac:dyDescent="0.25">
      <c r="A26" s="2">
        <v>20</v>
      </c>
      <c r="B26" s="18">
        <v>42755</v>
      </c>
      <c r="C26" s="13">
        <f>January!B22</f>
        <v>0</v>
      </c>
      <c r="D26" s="13">
        <f>January!C22</f>
        <v>0</v>
      </c>
      <c r="E26" s="13">
        <f>SUM(D$7:D26)</f>
        <v>0</v>
      </c>
      <c r="F26" s="13">
        <f>Summary!B$2/365</f>
        <v>0.82191780821917804</v>
      </c>
      <c r="G26" s="13">
        <f>SUM(F$7:F26)</f>
        <v>16.43835616438356</v>
      </c>
      <c r="H26" s="31">
        <f>COUNTIF(D$7:D26,"&gt;0")/A26</f>
        <v>0</v>
      </c>
      <c r="I26" s="19">
        <v>0</v>
      </c>
      <c r="J26" s="20">
        <f>SUM(I$7:I26)</f>
        <v>0</v>
      </c>
      <c r="K26" s="2">
        <v>0</v>
      </c>
      <c r="L26" s="20">
        <f>SUM(K$7:K26)</f>
        <v>0</v>
      </c>
    </row>
    <row r="27" spans="1:12" x14ac:dyDescent="0.25">
      <c r="A27" s="2">
        <v>21</v>
      </c>
      <c r="B27" s="18">
        <v>42756</v>
      </c>
      <c r="C27" s="13">
        <f>January!B23</f>
        <v>0</v>
      </c>
      <c r="D27" s="13">
        <f>January!C23</f>
        <v>0</v>
      </c>
      <c r="E27" s="13">
        <f>SUM(D$7:D27)</f>
        <v>0</v>
      </c>
      <c r="F27" s="13">
        <f>Summary!B$2/365</f>
        <v>0.82191780821917804</v>
      </c>
      <c r="G27" s="13">
        <f>SUM(F$7:F27)</f>
        <v>17.260273972602739</v>
      </c>
      <c r="H27" s="31">
        <f>COUNTIF(D$7:D27,"&gt;0")/A27</f>
        <v>0</v>
      </c>
      <c r="I27" s="19">
        <v>0</v>
      </c>
      <c r="J27" s="20">
        <f>SUM(I$7:I27)</f>
        <v>0</v>
      </c>
      <c r="K27" s="2">
        <v>0</v>
      </c>
      <c r="L27" s="20">
        <f>SUM(K$7:K27)</f>
        <v>0</v>
      </c>
    </row>
    <row r="28" spans="1:12" x14ac:dyDescent="0.25">
      <c r="A28" s="2">
        <v>22</v>
      </c>
      <c r="B28" s="18">
        <v>42757</v>
      </c>
      <c r="C28" s="13">
        <f>January!B24</f>
        <v>0</v>
      </c>
      <c r="D28" s="13">
        <f>January!C24</f>
        <v>0</v>
      </c>
      <c r="E28" s="13">
        <f>SUM(D$7:D28)</f>
        <v>0</v>
      </c>
      <c r="F28" s="13">
        <f>Summary!B$2/365</f>
        <v>0.82191780821917804</v>
      </c>
      <c r="G28" s="13">
        <f>SUM(F$7:F28)</f>
        <v>18.082191780821919</v>
      </c>
      <c r="H28" s="31">
        <f>COUNTIF(D$7:D28,"&gt;0")/A28</f>
        <v>0</v>
      </c>
      <c r="I28" s="19">
        <v>0</v>
      </c>
      <c r="J28" s="20">
        <f>SUM(I$7:I28)</f>
        <v>0</v>
      </c>
      <c r="K28" s="2">
        <v>0</v>
      </c>
      <c r="L28" s="20">
        <f>SUM(K$7:K28)</f>
        <v>0</v>
      </c>
    </row>
    <row r="29" spans="1:12" x14ac:dyDescent="0.25">
      <c r="A29" s="2">
        <v>23</v>
      </c>
      <c r="B29" s="18">
        <v>42758</v>
      </c>
      <c r="C29" s="13">
        <f>January!B25</f>
        <v>0</v>
      </c>
      <c r="D29" s="13">
        <f>January!C25</f>
        <v>0</v>
      </c>
      <c r="E29" s="13">
        <f>SUM(D$7:D29)</f>
        <v>0</v>
      </c>
      <c r="F29" s="13">
        <f>Summary!B$2/365</f>
        <v>0.82191780821917804</v>
      </c>
      <c r="G29" s="13">
        <f>SUM(F$7:F29)</f>
        <v>18.904109589041099</v>
      </c>
      <c r="H29" s="31">
        <f>COUNTIF(D$7:D29,"&gt;0")/A29</f>
        <v>0</v>
      </c>
      <c r="I29" s="19">
        <v>0</v>
      </c>
      <c r="J29" s="20">
        <f>SUM(I$7:I29)</f>
        <v>0</v>
      </c>
      <c r="K29" s="2">
        <v>0</v>
      </c>
      <c r="L29" s="20">
        <f>SUM(K$7:K29)</f>
        <v>0</v>
      </c>
    </row>
    <row r="30" spans="1:12" x14ac:dyDescent="0.25">
      <c r="A30" s="2">
        <v>24</v>
      </c>
      <c r="B30" s="18">
        <v>42759</v>
      </c>
      <c r="C30" s="13">
        <f>January!B26</f>
        <v>0</v>
      </c>
      <c r="D30" s="13">
        <f>January!C26</f>
        <v>0</v>
      </c>
      <c r="E30" s="13">
        <f>SUM(D$7:D30)</f>
        <v>0</v>
      </c>
      <c r="F30" s="13">
        <f>Summary!B$2/365</f>
        <v>0.82191780821917804</v>
      </c>
      <c r="G30" s="13">
        <f>SUM(F$7:F30)</f>
        <v>19.726027397260278</v>
      </c>
      <c r="H30" s="31">
        <f>COUNTIF(D$7:D30,"&gt;0")/A30</f>
        <v>0</v>
      </c>
      <c r="I30" s="19">
        <v>0</v>
      </c>
      <c r="J30" s="20">
        <f>SUM(I$7:I30)</f>
        <v>0</v>
      </c>
      <c r="K30" s="2">
        <v>0</v>
      </c>
      <c r="L30" s="20">
        <f>SUM(K$7:K30)</f>
        <v>0</v>
      </c>
    </row>
    <row r="31" spans="1:12" x14ac:dyDescent="0.25">
      <c r="A31" s="2">
        <v>25</v>
      </c>
      <c r="B31" s="18">
        <v>42760</v>
      </c>
      <c r="C31" s="13">
        <f>January!B27</f>
        <v>0</v>
      </c>
      <c r="D31" s="13">
        <f>January!C27</f>
        <v>0</v>
      </c>
      <c r="E31" s="13">
        <f>SUM(D$7:D31)</f>
        <v>0</v>
      </c>
      <c r="F31" s="13">
        <f>Summary!B$2/365</f>
        <v>0.82191780821917804</v>
      </c>
      <c r="G31" s="13">
        <f>SUM(F$7:F31)</f>
        <v>20.547945205479458</v>
      </c>
      <c r="H31" s="31">
        <f>COUNTIF(D$7:D31,"&gt;0")/A31</f>
        <v>0</v>
      </c>
      <c r="I31" s="19">
        <v>0</v>
      </c>
      <c r="J31" s="20">
        <f>SUM(I$7:I31)</f>
        <v>0</v>
      </c>
      <c r="K31" s="2">
        <v>0</v>
      </c>
      <c r="L31" s="20">
        <f>SUM(K$7:K31)</f>
        <v>0</v>
      </c>
    </row>
    <row r="32" spans="1:12" x14ac:dyDescent="0.25">
      <c r="A32" s="2">
        <v>26</v>
      </c>
      <c r="B32" s="18">
        <v>42761</v>
      </c>
      <c r="C32" s="13">
        <f>January!B28</f>
        <v>0</v>
      </c>
      <c r="D32" s="13">
        <f>January!C28</f>
        <v>0</v>
      </c>
      <c r="E32" s="13">
        <f>SUM(D$7:D32)</f>
        <v>0</v>
      </c>
      <c r="F32" s="13">
        <f>Summary!B$2/365</f>
        <v>0.82191780821917804</v>
      </c>
      <c r="G32" s="13">
        <f>SUM(F$7:F32)</f>
        <v>21.369863013698637</v>
      </c>
      <c r="H32" s="31">
        <f>COUNTIF(D$7:D32,"&gt;0")/A32</f>
        <v>0</v>
      </c>
      <c r="I32" s="19">
        <v>0</v>
      </c>
      <c r="J32" s="20">
        <f>SUM(I$7:I32)</f>
        <v>0</v>
      </c>
      <c r="K32" s="2">
        <v>0</v>
      </c>
      <c r="L32" s="20">
        <f>SUM(K$7:K32)</f>
        <v>0</v>
      </c>
    </row>
    <row r="33" spans="1:12" x14ac:dyDescent="0.25">
      <c r="A33" s="2">
        <v>27</v>
      </c>
      <c r="B33" s="18">
        <v>42762</v>
      </c>
      <c r="C33" s="13">
        <f>January!B29</f>
        <v>0</v>
      </c>
      <c r="D33" s="13">
        <f>January!C29</f>
        <v>0</v>
      </c>
      <c r="E33" s="13">
        <f>SUM(D$7:D33)</f>
        <v>0</v>
      </c>
      <c r="F33" s="13">
        <f>Summary!B$2/365</f>
        <v>0.82191780821917804</v>
      </c>
      <c r="G33" s="13">
        <f>SUM(F$7:F33)</f>
        <v>22.191780821917817</v>
      </c>
      <c r="H33" s="31">
        <f>COUNTIF(D$7:D33,"&gt;0")/A33</f>
        <v>0</v>
      </c>
      <c r="I33" s="19">
        <v>0</v>
      </c>
      <c r="J33" s="20">
        <f>SUM(I$7:I33)</f>
        <v>0</v>
      </c>
      <c r="K33" s="2">
        <v>0</v>
      </c>
      <c r="L33" s="20">
        <f>SUM(K$7:K33)</f>
        <v>0</v>
      </c>
    </row>
    <row r="34" spans="1:12" x14ac:dyDescent="0.25">
      <c r="A34" s="2">
        <v>28</v>
      </c>
      <c r="B34" s="18">
        <v>42763</v>
      </c>
      <c r="C34" s="13">
        <f>January!B30</f>
        <v>0</v>
      </c>
      <c r="D34" s="13">
        <f>January!C30</f>
        <v>0</v>
      </c>
      <c r="E34" s="13">
        <f>SUM(D$7:D34)</f>
        <v>0</v>
      </c>
      <c r="F34" s="13">
        <f>Summary!B$2/365</f>
        <v>0.82191780821917804</v>
      </c>
      <c r="G34" s="13">
        <f>SUM(F$7:F34)</f>
        <v>23.013698630136997</v>
      </c>
      <c r="H34" s="31">
        <f>COUNTIF(D$7:D34,"&gt;0")/A34</f>
        <v>0</v>
      </c>
      <c r="I34" s="19">
        <v>0</v>
      </c>
      <c r="J34" s="20">
        <f>SUM(I$7:I34)</f>
        <v>0</v>
      </c>
      <c r="K34" s="2">
        <v>0</v>
      </c>
      <c r="L34" s="20">
        <f>SUM(K$7:K34)</f>
        <v>0</v>
      </c>
    </row>
    <row r="35" spans="1:12" x14ac:dyDescent="0.25">
      <c r="A35" s="2">
        <v>29</v>
      </c>
      <c r="B35" s="18">
        <v>42764</v>
      </c>
      <c r="C35" s="13">
        <f>January!B31</f>
        <v>0</v>
      </c>
      <c r="D35" s="13">
        <f>January!C31</f>
        <v>0</v>
      </c>
      <c r="E35" s="13">
        <f>SUM(D$7:D35)</f>
        <v>0</v>
      </c>
      <c r="F35" s="13">
        <f>Summary!B$2/365</f>
        <v>0.82191780821917804</v>
      </c>
      <c r="G35" s="13">
        <f>SUM(F$7:F35)</f>
        <v>23.835616438356176</v>
      </c>
      <c r="H35" s="31">
        <f>COUNTIF(D$7:D35,"&gt;0")/A35</f>
        <v>0</v>
      </c>
      <c r="I35" s="19">
        <v>0</v>
      </c>
      <c r="J35" s="20">
        <f>SUM(I$7:I35)</f>
        <v>0</v>
      </c>
      <c r="K35" s="2">
        <v>0</v>
      </c>
      <c r="L35" s="20">
        <f>SUM(K$7:K35)</f>
        <v>0</v>
      </c>
    </row>
    <row r="36" spans="1:12" x14ac:dyDescent="0.25">
      <c r="A36" s="2">
        <v>30</v>
      </c>
      <c r="B36" s="18">
        <v>42765</v>
      </c>
      <c r="C36" s="13">
        <f>January!B32</f>
        <v>0</v>
      </c>
      <c r="D36" s="13">
        <f>January!C32</f>
        <v>0</v>
      </c>
      <c r="E36" s="13">
        <f>SUM(D$7:D36)</f>
        <v>0</v>
      </c>
      <c r="F36" s="13">
        <f>Summary!B$2/365</f>
        <v>0.82191780821917804</v>
      </c>
      <c r="G36" s="13">
        <f>SUM(F$7:F36)</f>
        <v>24.657534246575356</v>
      </c>
      <c r="H36" s="31">
        <f>COUNTIF(D$7:D36,"&gt;0")/A36</f>
        <v>0</v>
      </c>
      <c r="I36" s="19">
        <v>0</v>
      </c>
      <c r="J36" s="20">
        <f>SUM(I$7:I36)</f>
        <v>0</v>
      </c>
      <c r="K36" s="2">
        <v>0</v>
      </c>
      <c r="L36" s="20">
        <f>SUM(K$7:K36)</f>
        <v>0</v>
      </c>
    </row>
    <row r="37" spans="1:12" s="6" customFormat="1" x14ac:dyDescent="0.25">
      <c r="A37" s="6">
        <v>31</v>
      </c>
      <c r="B37" s="52">
        <v>42766</v>
      </c>
      <c r="C37" s="6">
        <f>January!B33</f>
        <v>0</v>
      </c>
      <c r="D37" s="6">
        <f>January!C33</f>
        <v>0</v>
      </c>
      <c r="E37" s="6">
        <f>SUM(D$7:D37)</f>
        <v>0</v>
      </c>
      <c r="F37" s="6">
        <f>Summary!B$2/365</f>
        <v>0.82191780821917804</v>
      </c>
      <c r="G37" s="6">
        <f>SUM(F$7:F37)</f>
        <v>25.479452054794535</v>
      </c>
      <c r="H37" s="32">
        <f>COUNTIF(D$7:D37,"&gt;0")/A37</f>
        <v>0</v>
      </c>
      <c r="I37" s="27">
        <v>0</v>
      </c>
      <c r="J37" s="33">
        <f>SUM(I$7:I37)</f>
        <v>0</v>
      </c>
      <c r="K37" s="6">
        <v>0</v>
      </c>
      <c r="L37" s="33">
        <f>SUM(K$7:K37)</f>
        <v>0</v>
      </c>
    </row>
    <row r="38" spans="1:12" s="13" customFormat="1" x14ac:dyDescent="0.25">
      <c r="A38" s="2">
        <v>32</v>
      </c>
      <c r="B38" s="51">
        <v>42767</v>
      </c>
      <c r="C38" s="13">
        <f>February!B3</f>
        <v>0</v>
      </c>
      <c r="D38" s="13">
        <f>February!C3</f>
        <v>0</v>
      </c>
      <c r="E38" s="13">
        <f>SUM(D$7:D38)</f>
        <v>0</v>
      </c>
      <c r="F38" s="13">
        <f>Summary!B$2/365</f>
        <v>0.82191780821917804</v>
      </c>
      <c r="G38" s="13">
        <f>SUM(F$7:F38)</f>
        <v>26.301369863013715</v>
      </c>
      <c r="H38" s="31">
        <f>COUNTIF(D$7:D38,"&gt;0")/A38</f>
        <v>0</v>
      </c>
      <c r="I38" s="19">
        <v>0</v>
      </c>
      <c r="J38" s="20">
        <f>SUM(I$7:I38)</f>
        <v>0</v>
      </c>
      <c r="K38" s="2">
        <v>0</v>
      </c>
      <c r="L38" s="20">
        <f>SUM(K$7:K38)</f>
        <v>0</v>
      </c>
    </row>
    <row r="39" spans="1:12" x14ac:dyDescent="0.25">
      <c r="A39" s="2">
        <v>33</v>
      </c>
      <c r="B39" s="18">
        <v>42768</v>
      </c>
      <c r="C39" s="13">
        <f>February!B4</f>
        <v>0</v>
      </c>
      <c r="D39" s="13">
        <f>February!C4</f>
        <v>0</v>
      </c>
      <c r="E39" s="13">
        <f>SUM(D$7:D39)</f>
        <v>0</v>
      </c>
      <c r="F39" s="13">
        <f>Summary!B$2/365</f>
        <v>0.82191780821917804</v>
      </c>
      <c r="G39" s="13">
        <f>SUM(F$7:F39)</f>
        <v>27.123287671232895</v>
      </c>
      <c r="H39" s="31">
        <f>COUNTIF(D$7:D39,"&gt;0")/A39</f>
        <v>0</v>
      </c>
      <c r="I39" s="19">
        <v>0</v>
      </c>
      <c r="J39" s="20">
        <f>SUM(I$7:I39)</f>
        <v>0</v>
      </c>
      <c r="K39" s="2">
        <v>0</v>
      </c>
      <c r="L39" s="20">
        <f>SUM(K$7:K39)</f>
        <v>0</v>
      </c>
    </row>
    <row r="40" spans="1:12" x14ac:dyDescent="0.25">
      <c r="A40" s="2">
        <v>34</v>
      </c>
      <c r="B40" s="18">
        <v>42769</v>
      </c>
      <c r="C40" s="13">
        <f>February!B5</f>
        <v>0</v>
      </c>
      <c r="D40" s="13">
        <f>February!C5</f>
        <v>0</v>
      </c>
      <c r="E40" s="13">
        <f>SUM(D$7:D40)</f>
        <v>0</v>
      </c>
      <c r="F40" s="13">
        <f>Summary!B$2/365</f>
        <v>0.82191780821917804</v>
      </c>
      <c r="G40" s="13">
        <f>SUM(F$7:F40)</f>
        <v>27.945205479452074</v>
      </c>
      <c r="H40" s="31">
        <f>COUNTIF(D$7:D40,"&gt;0")/A40</f>
        <v>0</v>
      </c>
      <c r="I40" s="19">
        <v>0</v>
      </c>
      <c r="J40" s="20">
        <f>SUM(I$7:I40)</f>
        <v>0</v>
      </c>
      <c r="K40" s="2">
        <v>0</v>
      </c>
      <c r="L40" s="20">
        <f>SUM(K$7:K40)</f>
        <v>0</v>
      </c>
    </row>
    <row r="41" spans="1:12" x14ac:dyDescent="0.25">
      <c r="A41" s="2">
        <v>35</v>
      </c>
      <c r="B41" s="18">
        <v>42770</v>
      </c>
      <c r="C41" s="13">
        <f>February!B6</f>
        <v>0</v>
      </c>
      <c r="D41" s="13">
        <f>February!C6</f>
        <v>0</v>
      </c>
      <c r="E41" s="13">
        <f>SUM(D$7:D41)</f>
        <v>0</v>
      </c>
      <c r="F41" s="13">
        <f>Summary!B$2/365</f>
        <v>0.82191780821917804</v>
      </c>
      <c r="G41" s="13">
        <f>SUM(F$7:F41)</f>
        <v>28.767123287671254</v>
      </c>
      <c r="H41" s="31">
        <f>COUNTIF(D$7:D41,"&gt;0")/A41</f>
        <v>0</v>
      </c>
      <c r="I41" s="19">
        <v>0</v>
      </c>
      <c r="J41" s="20">
        <f>SUM(I$7:I41)</f>
        <v>0</v>
      </c>
      <c r="K41" s="2">
        <v>0</v>
      </c>
      <c r="L41" s="20">
        <f>SUM(K$7:K41)</f>
        <v>0</v>
      </c>
    </row>
    <row r="42" spans="1:12" x14ac:dyDescent="0.25">
      <c r="A42" s="2">
        <v>36</v>
      </c>
      <c r="B42" s="18">
        <v>42771</v>
      </c>
      <c r="C42" s="13">
        <f>February!B7</f>
        <v>0</v>
      </c>
      <c r="D42" s="13">
        <f>February!C7</f>
        <v>0</v>
      </c>
      <c r="E42" s="13">
        <f>SUM(D$7:D42)</f>
        <v>0</v>
      </c>
      <c r="F42" s="13">
        <f>Summary!B$2/365</f>
        <v>0.82191780821917804</v>
      </c>
      <c r="G42" s="13">
        <f>SUM(F$7:F42)</f>
        <v>29.589041095890433</v>
      </c>
      <c r="H42" s="31">
        <f>COUNTIF(D$7:D42,"&gt;0")/A42</f>
        <v>0</v>
      </c>
      <c r="I42" s="19">
        <v>0</v>
      </c>
      <c r="J42" s="20">
        <f>SUM(I$7:I42)</f>
        <v>0</v>
      </c>
      <c r="K42" s="2">
        <v>0</v>
      </c>
      <c r="L42" s="20">
        <f>SUM(K$7:K42)</f>
        <v>0</v>
      </c>
    </row>
    <row r="43" spans="1:12" x14ac:dyDescent="0.25">
      <c r="A43" s="2">
        <v>37</v>
      </c>
      <c r="B43" s="18">
        <v>42772</v>
      </c>
      <c r="C43" s="13">
        <f>February!B8</f>
        <v>0</v>
      </c>
      <c r="D43" s="13">
        <f>February!C8</f>
        <v>0</v>
      </c>
      <c r="E43" s="13">
        <f>SUM(D$7:D43)</f>
        <v>0</v>
      </c>
      <c r="F43" s="13">
        <f>Summary!B$2/365</f>
        <v>0.82191780821917804</v>
      </c>
      <c r="G43" s="13">
        <f>SUM(F$7:F43)</f>
        <v>30.410958904109613</v>
      </c>
      <c r="H43" s="31">
        <f>COUNTIF(D$7:D43,"&gt;0")/A43</f>
        <v>0</v>
      </c>
      <c r="I43" s="19">
        <v>0</v>
      </c>
      <c r="J43" s="20">
        <f>SUM(I$7:I43)</f>
        <v>0</v>
      </c>
      <c r="K43" s="2">
        <v>0</v>
      </c>
      <c r="L43" s="20">
        <f>SUM(K$7:K43)</f>
        <v>0</v>
      </c>
    </row>
    <row r="44" spans="1:12" x14ac:dyDescent="0.25">
      <c r="A44" s="2">
        <v>38</v>
      </c>
      <c r="B44" s="18">
        <v>42773</v>
      </c>
      <c r="C44" s="13">
        <f>February!B9</f>
        <v>0</v>
      </c>
      <c r="D44" s="13">
        <f>February!C9</f>
        <v>0</v>
      </c>
      <c r="E44" s="13">
        <f>SUM(D$7:D44)</f>
        <v>0</v>
      </c>
      <c r="F44" s="13">
        <f>Summary!B$2/365</f>
        <v>0.82191780821917804</v>
      </c>
      <c r="G44" s="13">
        <f>SUM(F$7:F44)</f>
        <v>31.232876712328792</v>
      </c>
      <c r="H44" s="31">
        <f>COUNTIF(D$7:D44,"&gt;0")/A44</f>
        <v>0</v>
      </c>
      <c r="I44" s="19">
        <v>0</v>
      </c>
      <c r="J44" s="20">
        <f>SUM(I$7:I44)</f>
        <v>0</v>
      </c>
      <c r="K44" s="2">
        <v>0</v>
      </c>
      <c r="L44" s="20">
        <f>SUM(K$7:K44)</f>
        <v>0</v>
      </c>
    </row>
    <row r="45" spans="1:12" x14ac:dyDescent="0.25">
      <c r="A45" s="2">
        <v>39</v>
      </c>
      <c r="B45" s="18">
        <v>42774</v>
      </c>
      <c r="C45" s="13">
        <f>February!B10</f>
        <v>0</v>
      </c>
      <c r="D45" s="13">
        <f>February!C10</f>
        <v>0</v>
      </c>
      <c r="E45" s="13">
        <f>SUM(D$7:D45)</f>
        <v>0</v>
      </c>
      <c r="F45" s="13">
        <f>Summary!B$2/365</f>
        <v>0.82191780821917804</v>
      </c>
      <c r="G45" s="13">
        <f>SUM(F$7:F45)</f>
        <v>32.054794520547972</v>
      </c>
      <c r="H45" s="31">
        <f>COUNTIF(D$7:D45,"&gt;0")/A45</f>
        <v>0</v>
      </c>
      <c r="I45" s="19">
        <v>0</v>
      </c>
      <c r="J45" s="20">
        <f>SUM(I$7:I45)</f>
        <v>0</v>
      </c>
      <c r="K45" s="2">
        <v>0</v>
      </c>
      <c r="L45" s="20">
        <f>SUM(K$7:K45)</f>
        <v>0</v>
      </c>
    </row>
    <row r="46" spans="1:12" x14ac:dyDescent="0.25">
      <c r="A46" s="2">
        <v>40</v>
      </c>
      <c r="B46" s="18">
        <v>42775</v>
      </c>
      <c r="C46" s="13">
        <f>February!B11</f>
        <v>0</v>
      </c>
      <c r="D46" s="13">
        <f>February!C11</f>
        <v>0</v>
      </c>
      <c r="E46" s="13">
        <f>SUM(D$7:D46)</f>
        <v>0</v>
      </c>
      <c r="F46" s="13">
        <f>Summary!B$2/365</f>
        <v>0.82191780821917804</v>
      </c>
      <c r="G46" s="13">
        <f>SUM(F$7:F46)</f>
        <v>32.876712328767148</v>
      </c>
      <c r="H46" s="31">
        <f>COUNTIF(D$7:D46,"&gt;0")/A46</f>
        <v>0</v>
      </c>
      <c r="I46" s="19">
        <v>0</v>
      </c>
      <c r="J46" s="20">
        <f>SUM(I$7:I46)</f>
        <v>0</v>
      </c>
      <c r="K46" s="2">
        <v>0</v>
      </c>
      <c r="L46" s="20">
        <f>SUM(K$7:K46)</f>
        <v>0</v>
      </c>
    </row>
    <row r="47" spans="1:12" x14ac:dyDescent="0.25">
      <c r="A47" s="2">
        <v>41</v>
      </c>
      <c r="B47" s="18">
        <v>42776</v>
      </c>
      <c r="C47" s="13">
        <f>February!B12</f>
        <v>0</v>
      </c>
      <c r="D47" s="13">
        <f>February!C12</f>
        <v>0</v>
      </c>
      <c r="E47" s="13">
        <f>SUM(D$7:D47)</f>
        <v>0</v>
      </c>
      <c r="F47" s="13">
        <f>Summary!B$2/365</f>
        <v>0.82191780821917804</v>
      </c>
      <c r="G47" s="13">
        <f>SUM(F$7:F47)</f>
        <v>33.698630136986324</v>
      </c>
      <c r="H47" s="31">
        <f>COUNTIF(D$7:D47,"&gt;0")/A47</f>
        <v>0</v>
      </c>
      <c r="I47" s="19">
        <v>0</v>
      </c>
      <c r="J47" s="20">
        <f>SUM(I$7:I47)</f>
        <v>0</v>
      </c>
      <c r="K47" s="2">
        <v>0</v>
      </c>
      <c r="L47" s="20">
        <f>SUM(K$7:K47)</f>
        <v>0</v>
      </c>
    </row>
    <row r="48" spans="1:12" x14ac:dyDescent="0.25">
      <c r="A48" s="2">
        <v>42</v>
      </c>
      <c r="B48" s="18">
        <v>42777</v>
      </c>
      <c r="C48" s="13">
        <f>February!B13</f>
        <v>0</v>
      </c>
      <c r="D48" s="13">
        <f>February!C13</f>
        <v>0</v>
      </c>
      <c r="E48" s="13">
        <f>SUM(D$7:D48)</f>
        <v>0</v>
      </c>
      <c r="F48" s="13">
        <f>Summary!B$2/365</f>
        <v>0.82191780821917804</v>
      </c>
      <c r="G48" s="13">
        <f>SUM(F$7:F48)</f>
        <v>34.5205479452055</v>
      </c>
      <c r="H48" s="31">
        <f>COUNTIF(D$7:D48,"&gt;0")/A48</f>
        <v>0</v>
      </c>
      <c r="I48" s="19">
        <v>0</v>
      </c>
      <c r="J48" s="20">
        <f>SUM(I$7:I48)</f>
        <v>0</v>
      </c>
      <c r="K48" s="2">
        <v>0</v>
      </c>
      <c r="L48" s="20">
        <f>SUM(K$7:K48)</f>
        <v>0</v>
      </c>
    </row>
    <row r="49" spans="1:12" x14ac:dyDescent="0.25">
      <c r="A49" s="2">
        <v>43</v>
      </c>
      <c r="B49" s="18">
        <v>42778</v>
      </c>
      <c r="C49" s="13">
        <f>February!B14</f>
        <v>0</v>
      </c>
      <c r="D49" s="13">
        <f>February!C14</f>
        <v>0</v>
      </c>
      <c r="E49" s="13">
        <f>SUM(D$7:D49)</f>
        <v>0</v>
      </c>
      <c r="F49" s="13">
        <f>Summary!B$2/365</f>
        <v>0.82191780821917804</v>
      </c>
      <c r="G49" s="13">
        <f>SUM(F$7:F49)</f>
        <v>35.342465753424676</v>
      </c>
      <c r="H49" s="31">
        <f>COUNTIF(D$7:D49,"&gt;0")/A49</f>
        <v>0</v>
      </c>
      <c r="I49" s="19">
        <v>0</v>
      </c>
      <c r="J49" s="20">
        <f>SUM(I$7:I49)</f>
        <v>0</v>
      </c>
      <c r="K49" s="2">
        <v>0</v>
      </c>
      <c r="L49" s="20">
        <f>SUM(K$7:K49)</f>
        <v>0</v>
      </c>
    </row>
    <row r="50" spans="1:12" x14ac:dyDescent="0.25">
      <c r="A50" s="2">
        <v>44</v>
      </c>
      <c r="B50" s="18">
        <v>42779</v>
      </c>
      <c r="C50" s="13">
        <f>February!B15</f>
        <v>0</v>
      </c>
      <c r="D50" s="13">
        <f>February!C15</f>
        <v>0</v>
      </c>
      <c r="E50" s="13">
        <f>SUM(D$7:D50)</f>
        <v>0</v>
      </c>
      <c r="F50" s="13">
        <f>Summary!B$2/365</f>
        <v>0.82191780821917804</v>
      </c>
      <c r="G50" s="13">
        <f>SUM(F$7:F50)</f>
        <v>36.164383561643852</v>
      </c>
      <c r="H50" s="31">
        <f>COUNTIF(D$7:D50,"&gt;0")/A50</f>
        <v>0</v>
      </c>
      <c r="I50" s="19">
        <v>0</v>
      </c>
      <c r="J50" s="20">
        <f>SUM(I$7:I50)</f>
        <v>0</v>
      </c>
      <c r="K50" s="2">
        <v>0</v>
      </c>
      <c r="L50" s="20">
        <f>SUM(K$7:K50)</f>
        <v>0</v>
      </c>
    </row>
    <row r="51" spans="1:12" x14ac:dyDescent="0.25">
      <c r="A51" s="2">
        <v>45</v>
      </c>
      <c r="B51" s="18">
        <v>42780</v>
      </c>
      <c r="C51" s="13">
        <f>February!B16</f>
        <v>0</v>
      </c>
      <c r="D51" s="13">
        <f>February!C16</f>
        <v>0</v>
      </c>
      <c r="E51" s="13">
        <f>SUM(D$7:D51)</f>
        <v>0</v>
      </c>
      <c r="F51" s="13">
        <f>Summary!B$2/365</f>
        <v>0.82191780821917804</v>
      </c>
      <c r="G51" s="13">
        <f>SUM(F$7:F51)</f>
        <v>36.986301369863028</v>
      </c>
      <c r="H51" s="31">
        <f>COUNTIF(D$7:D51,"&gt;0")/A51</f>
        <v>0</v>
      </c>
      <c r="I51" s="19">
        <v>0</v>
      </c>
      <c r="J51" s="20">
        <f>SUM(I$7:I51)</f>
        <v>0</v>
      </c>
      <c r="K51" s="2">
        <v>0</v>
      </c>
      <c r="L51" s="20">
        <f>SUM(K$7:K51)</f>
        <v>0</v>
      </c>
    </row>
    <row r="52" spans="1:12" x14ac:dyDescent="0.25">
      <c r="A52" s="2">
        <v>46</v>
      </c>
      <c r="B52" s="18">
        <v>42781</v>
      </c>
      <c r="C52" s="13">
        <f>February!B17</f>
        <v>0</v>
      </c>
      <c r="D52" s="13">
        <f>February!C17</f>
        <v>0</v>
      </c>
      <c r="E52" s="13">
        <f>SUM(D$7:D52)</f>
        <v>0</v>
      </c>
      <c r="F52" s="13">
        <f>Summary!B$2/365</f>
        <v>0.82191780821917804</v>
      </c>
      <c r="G52" s="13">
        <f>SUM(F$7:F52)</f>
        <v>37.808219178082204</v>
      </c>
      <c r="H52" s="31">
        <f>COUNTIF(D$7:D52,"&gt;0")/A52</f>
        <v>0</v>
      </c>
      <c r="I52" s="19">
        <v>0</v>
      </c>
      <c r="J52" s="20">
        <f>SUM(I$7:I52)</f>
        <v>0</v>
      </c>
      <c r="K52" s="2">
        <v>0</v>
      </c>
      <c r="L52" s="20">
        <f>SUM(K$7:K52)</f>
        <v>0</v>
      </c>
    </row>
    <row r="53" spans="1:12" x14ac:dyDescent="0.25">
      <c r="A53" s="2">
        <v>47</v>
      </c>
      <c r="B53" s="18">
        <v>42782</v>
      </c>
      <c r="C53" s="13">
        <f>February!B18</f>
        <v>0</v>
      </c>
      <c r="D53" s="13">
        <f>February!C18</f>
        <v>0</v>
      </c>
      <c r="E53" s="13">
        <f>SUM(D$7:D53)</f>
        <v>0</v>
      </c>
      <c r="F53" s="13">
        <f>Summary!B$2/365</f>
        <v>0.82191780821917804</v>
      </c>
      <c r="G53" s="13">
        <f>SUM(F$7:F53)</f>
        <v>38.63013698630138</v>
      </c>
      <c r="H53" s="31">
        <f>COUNTIF(D$7:D53,"&gt;0")/A53</f>
        <v>0</v>
      </c>
      <c r="I53" s="19">
        <v>0</v>
      </c>
      <c r="J53" s="20">
        <f>SUM(I$7:I53)</f>
        <v>0</v>
      </c>
      <c r="K53" s="2">
        <v>0</v>
      </c>
      <c r="L53" s="20">
        <f>SUM(K$7:K53)</f>
        <v>0</v>
      </c>
    </row>
    <row r="54" spans="1:12" x14ac:dyDescent="0.25">
      <c r="A54" s="2">
        <v>48</v>
      </c>
      <c r="B54" s="18">
        <v>42783</v>
      </c>
      <c r="C54" s="13">
        <f>February!B19</f>
        <v>0</v>
      </c>
      <c r="D54" s="13">
        <f>February!C19</f>
        <v>0</v>
      </c>
      <c r="E54" s="13">
        <f>SUM(D$7:D54)</f>
        <v>0</v>
      </c>
      <c r="F54" s="13">
        <f>Summary!B$2/365</f>
        <v>0.82191780821917804</v>
      </c>
      <c r="G54" s="13">
        <f>SUM(F$7:F54)</f>
        <v>39.452054794520556</v>
      </c>
      <c r="H54" s="31">
        <f>COUNTIF(D$7:D54,"&gt;0")/A54</f>
        <v>0</v>
      </c>
      <c r="I54" s="19">
        <v>0</v>
      </c>
      <c r="J54" s="20">
        <f>SUM(I$7:I54)</f>
        <v>0</v>
      </c>
      <c r="K54" s="2">
        <v>0</v>
      </c>
      <c r="L54" s="20">
        <f>SUM(K$7:K54)</f>
        <v>0</v>
      </c>
    </row>
    <row r="55" spans="1:12" x14ac:dyDescent="0.25">
      <c r="A55" s="2">
        <v>49</v>
      </c>
      <c r="B55" s="18">
        <v>42784</v>
      </c>
      <c r="C55" s="13">
        <f>February!B20</f>
        <v>0</v>
      </c>
      <c r="D55" s="13">
        <f>February!C20</f>
        <v>0</v>
      </c>
      <c r="E55" s="13">
        <f>SUM(D$7:D55)</f>
        <v>0</v>
      </c>
      <c r="F55" s="13">
        <f>Summary!B$2/365</f>
        <v>0.82191780821917804</v>
      </c>
      <c r="G55" s="13">
        <f>SUM(F$7:F55)</f>
        <v>40.273972602739732</v>
      </c>
      <c r="H55" s="31">
        <f>COUNTIF(D$7:D55,"&gt;0")/A55</f>
        <v>0</v>
      </c>
      <c r="I55" s="19">
        <v>0</v>
      </c>
      <c r="J55" s="20">
        <f>SUM(I$7:I55)</f>
        <v>0</v>
      </c>
      <c r="K55" s="2">
        <v>0</v>
      </c>
      <c r="L55" s="20">
        <f>SUM(K$7:K55)</f>
        <v>0</v>
      </c>
    </row>
    <row r="56" spans="1:12" x14ac:dyDescent="0.25">
      <c r="A56" s="2">
        <v>50</v>
      </c>
      <c r="B56" s="18">
        <v>42785</v>
      </c>
      <c r="C56" s="13">
        <f>February!B21</f>
        <v>0</v>
      </c>
      <c r="D56" s="13">
        <f>February!C21</f>
        <v>0</v>
      </c>
      <c r="E56" s="13">
        <f>SUM(D$7:D56)</f>
        <v>0</v>
      </c>
      <c r="F56" s="13">
        <f>Summary!B$2/365</f>
        <v>0.82191780821917804</v>
      </c>
      <c r="G56" s="13">
        <f>SUM(F$7:F56)</f>
        <v>41.095890410958908</v>
      </c>
      <c r="H56" s="31">
        <f>COUNTIF(D$7:D56,"&gt;0")/A56</f>
        <v>0</v>
      </c>
      <c r="I56" s="19">
        <v>0</v>
      </c>
      <c r="J56" s="20">
        <f>SUM(I$7:I56)</f>
        <v>0</v>
      </c>
      <c r="K56" s="2">
        <v>0</v>
      </c>
      <c r="L56" s="20">
        <f>SUM(K$7:K56)</f>
        <v>0</v>
      </c>
    </row>
    <row r="57" spans="1:12" x14ac:dyDescent="0.25">
      <c r="A57" s="2">
        <v>51</v>
      </c>
      <c r="B57" s="18">
        <v>42786</v>
      </c>
      <c r="C57" s="13">
        <f>February!B22</f>
        <v>0</v>
      </c>
      <c r="D57" s="13">
        <f>February!C22</f>
        <v>0</v>
      </c>
      <c r="E57" s="13">
        <f>SUM(D$7:D57)</f>
        <v>0</v>
      </c>
      <c r="F57" s="13">
        <f>Summary!B$2/365</f>
        <v>0.82191780821917804</v>
      </c>
      <c r="G57" s="13">
        <f>SUM(F$7:F57)</f>
        <v>41.917808219178085</v>
      </c>
      <c r="H57" s="31">
        <f>COUNTIF(D$7:D57,"&gt;0")/A57</f>
        <v>0</v>
      </c>
      <c r="I57" s="19">
        <v>0</v>
      </c>
      <c r="J57" s="20">
        <f>SUM(I$7:I57)</f>
        <v>0</v>
      </c>
      <c r="K57" s="2">
        <v>0</v>
      </c>
      <c r="L57" s="20">
        <f>SUM(K$7:K57)</f>
        <v>0</v>
      </c>
    </row>
    <row r="58" spans="1:12" x14ac:dyDescent="0.25">
      <c r="A58" s="2">
        <v>52</v>
      </c>
      <c r="B58" s="18">
        <v>42787</v>
      </c>
      <c r="C58" s="13">
        <f>February!B23</f>
        <v>0</v>
      </c>
      <c r="D58" s="13">
        <f>February!C23</f>
        <v>0</v>
      </c>
      <c r="E58" s="13">
        <f>SUM(D$7:D58)</f>
        <v>0</v>
      </c>
      <c r="F58" s="13">
        <f>Summary!B$2/365</f>
        <v>0.82191780821917804</v>
      </c>
      <c r="G58" s="13">
        <f>SUM(F$7:F58)</f>
        <v>42.739726027397261</v>
      </c>
      <c r="H58" s="31">
        <f>COUNTIF(D$7:D58,"&gt;0")/A58</f>
        <v>0</v>
      </c>
      <c r="I58" s="19">
        <v>0</v>
      </c>
      <c r="J58" s="20">
        <f>SUM(I$7:I58)</f>
        <v>0</v>
      </c>
      <c r="K58" s="2">
        <v>0</v>
      </c>
      <c r="L58" s="20">
        <f>SUM(K$7:K58)</f>
        <v>0</v>
      </c>
    </row>
    <row r="59" spans="1:12" x14ac:dyDescent="0.25">
      <c r="A59" s="2">
        <v>53</v>
      </c>
      <c r="B59" s="18">
        <v>42788</v>
      </c>
      <c r="C59" s="13">
        <f>February!B24</f>
        <v>0</v>
      </c>
      <c r="D59" s="13">
        <f>February!C24</f>
        <v>0</v>
      </c>
      <c r="E59" s="13">
        <f>SUM(D$7:D59)</f>
        <v>0</v>
      </c>
      <c r="F59" s="13">
        <f>Summary!B$2/365</f>
        <v>0.82191780821917804</v>
      </c>
      <c r="G59" s="13">
        <f>SUM(F$7:F59)</f>
        <v>43.561643835616437</v>
      </c>
      <c r="H59" s="31">
        <f>COUNTIF(D$7:D59,"&gt;0")/A59</f>
        <v>0</v>
      </c>
      <c r="I59" s="19">
        <v>0</v>
      </c>
      <c r="J59" s="20">
        <f>SUM(I$7:I59)</f>
        <v>0</v>
      </c>
      <c r="K59" s="2">
        <v>0</v>
      </c>
      <c r="L59" s="20">
        <f>SUM(K$7:K59)</f>
        <v>0</v>
      </c>
    </row>
    <row r="60" spans="1:12" x14ac:dyDescent="0.25">
      <c r="A60" s="2">
        <v>54</v>
      </c>
      <c r="B60" s="18">
        <v>42789</v>
      </c>
      <c r="C60" s="13">
        <f>February!B25</f>
        <v>0</v>
      </c>
      <c r="D60" s="13">
        <f>February!C25</f>
        <v>0</v>
      </c>
      <c r="E60" s="13">
        <f>SUM(D$7:D60)</f>
        <v>0</v>
      </c>
      <c r="F60" s="13">
        <f>Summary!B$2/365</f>
        <v>0.82191780821917804</v>
      </c>
      <c r="G60" s="13">
        <f>SUM(F$7:F60)</f>
        <v>44.383561643835613</v>
      </c>
      <c r="H60" s="31">
        <f>COUNTIF(D$7:D60,"&gt;0")/A60</f>
        <v>0</v>
      </c>
      <c r="I60" s="19">
        <v>0</v>
      </c>
      <c r="J60" s="20">
        <f>SUM(I$7:I60)</f>
        <v>0</v>
      </c>
      <c r="K60" s="2">
        <v>0</v>
      </c>
      <c r="L60" s="20">
        <f>SUM(K$7:K60)</f>
        <v>0</v>
      </c>
    </row>
    <row r="61" spans="1:12" x14ac:dyDescent="0.25">
      <c r="A61" s="2">
        <v>55</v>
      </c>
      <c r="B61" s="18">
        <v>42790</v>
      </c>
      <c r="C61" s="13">
        <f>February!B26</f>
        <v>0</v>
      </c>
      <c r="D61" s="13">
        <f>February!C26</f>
        <v>0</v>
      </c>
      <c r="E61" s="13">
        <f>SUM(D$7:D61)</f>
        <v>0</v>
      </c>
      <c r="F61" s="13">
        <f>Summary!B$2/365</f>
        <v>0.82191780821917804</v>
      </c>
      <c r="G61" s="13">
        <f>SUM(F$7:F61)</f>
        <v>45.205479452054789</v>
      </c>
      <c r="H61" s="31">
        <f>COUNTIF(D$7:D61,"&gt;0")/A61</f>
        <v>0</v>
      </c>
      <c r="I61" s="19">
        <v>0</v>
      </c>
      <c r="J61" s="20">
        <f>SUM(I$7:I61)</f>
        <v>0</v>
      </c>
      <c r="K61" s="2">
        <v>0</v>
      </c>
      <c r="L61" s="20">
        <f>SUM(K$7:K61)</f>
        <v>0</v>
      </c>
    </row>
    <row r="62" spans="1:12" x14ac:dyDescent="0.25">
      <c r="A62" s="2">
        <v>56</v>
      </c>
      <c r="B62" s="18">
        <v>42791</v>
      </c>
      <c r="C62" s="13">
        <f>February!B27</f>
        <v>0</v>
      </c>
      <c r="D62" s="13">
        <f>February!C27</f>
        <v>0</v>
      </c>
      <c r="E62" s="13">
        <f>SUM(D$7:D62)</f>
        <v>0</v>
      </c>
      <c r="F62" s="13">
        <f>Summary!B$2/365</f>
        <v>0.82191780821917804</v>
      </c>
      <c r="G62" s="13">
        <f>SUM(F$7:F62)</f>
        <v>46.027397260273965</v>
      </c>
      <c r="H62" s="31">
        <f>COUNTIF(D$7:D62,"&gt;0")/A62</f>
        <v>0</v>
      </c>
      <c r="I62" s="19">
        <v>0</v>
      </c>
      <c r="J62" s="20">
        <f>SUM(I$7:I62)</f>
        <v>0</v>
      </c>
      <c r="K62" s="2">
        <v>0</v>
      </c>
      <c r="L62" s="20">
        <f>SUM(K$7:K62)</f>
        <v>0</v>
      </c>
    </row>
    <row r="63" spans="1:12" x14ac:dyDescent="0.25">
      <c r="A63" s="2">
        <v>57</v>
      </c>
      <c r="B63" s="18">
        <v>42792</v>
      </c>
      <c r="C63" s="13">
        <f>February!B28</f>
        <v>0</v>
      </c>
      <c r="D63" s="13">
        <f>February!C28</f>
        <v>0</v>
      </c>
      <c r="E63" s="13">
        <f>SUM(D$7:D63)</f>
        <v>0</v>
      </c>
      <c r="F63" s="13">
        <f>Summary!B$2/365</f>
        <v>0.82191780821917804</v>
      </c>
      <c r="G63" s="13">
        <f>SUM(F$7:F63)</f>
        <v>46.849315068493141</v>
      </c>
      <c r="H63" s="31">
        <f>COUNTIF(D$7:D63,"&gt;0")/A63</f>
        <v>0</v>
      </c>
      <c r="I63" s="19">
        <v>0</v>
      </c>
      <c r="J63" s="20">
        <f>SUM(I$7:I63)</f>
        <v>0</v>
      </c>
      <c r="K63" s="2">
        <v>0</v>
      </c>
      <c r="L63" s="20">
        <f>SUM(K$7:K63)</f>
        <v>0</v>
      </c>
    </row>
    <row r="64" spans="1:12" x14ac:dyDescent="0.25">
      <c r="A64" s="2">
        <v>58</v>
      </c>
      <c r="B64" s="18">
        <v>42793</v>
      </c>
      <c r="C64" s="13">
        <f>February!B29</f>
        <v>0</v>
      </c>
      <c r="D64" s="13">
        <f>February!C29</f>
        <v>0</v>
      </c>
      <c r="E64" s="13">
        <f>SUM(D$7:D64)</f>
        <v>0</v>
      </c>
      <c r="F64" s="13">
        <f>Summary!B$2/365</f>
        <v>0.82191780821917804</v>
      </c>
      <c r="G64" s="13">
        <f>SUM(F$7:F64)</f>
        <v>47.671232876712317</v>
      </c>
      <c r="H64" s="31">
        <f>COUNTIF(D$7:D64,"&gt;0")/A64</f>
        <v>0</v>
      </c>
      <c r="I64" s="19">
        <v>0</v>
      </c>
      <c r="J64" s="20">
        <f>SUM(I$7:I64)</f>
        <v>0</v>
      </c>
      <c r="K64" s="2">
        <v>0</v>
      </c>
      <c r="L64" s="20">
        <f>SUM(K$7:K64)</f>
        <v>0</v>
      </c>
    </row>
    <row r="65" spans="1:12" s="6" customFormat="1" x14ac:dyDescent="0.25">
      <c r="A65" s="6">
        <v>59</v>
      </c>
      <c r="B65" s="52">
        <v>42794</v>
      </c>
      <c r="C65" s="6">
        <f>February!B30</f>
        <v>0</v>
      </c>
      <c r="D65" s="6">
        <f>February!C30</f>
        <v>0</v>
      </c>
      <c r="E65" s="6">
        <f>SUM(D$7:D65)</f>
        <v>0</v>
      </c>
      <c r="F65" s="6">
        <f>Summary!B$2/365</f>
        <v>0.82191780821917804</v>
      </c>
      <c r="G65" s="6">
        <f>SUM(F$7:F65)</f>
        <v>48.493150684931493</v>
      </c>
      <c r="H65" s="32">
        <f>COUNTIF(D$7:D65,"&gt;0")/A65</f>
        <v>0</v>
      </c>
      <c r="I65" s="27">
        <v>0</v>
      </c>
      <c r="J65" s="33">
        <f>SUM(I$7:I65)</f>
        <v>0</v>
      </c>
      <c r="K65" s="6">
        <v>0</v>
      </c>
      <c r="L65" s="33">
        <f>SUM(K$7:K65)</f>
        <v>0</v>
      </c>
    </row>
    <row r="66" spans="1:12" s="13" customFormat="1" x14ac:dyDescent="0.25">
      <c r="A66" s="2">
        <v>61</v>
      </c>
      <c r="B66" s="51">
        <v>42795</v>
      </c>
      <c r="C66" s="13">
        <f>March!B3</f>
        <v>0</v>
      </c>
      <c r="D66" s="13">
        <f>March!C3</f>
        <v>0</v>
      </c>
      <c r="E66" s="13">
        <f>SUM(D$7:D66)</f>
        <v>0</v>
      </c>
      <c r="F66" s="13">
        <f>Summary!B$2/365</f>
        <v>0.82191780821917804</v>
      </c>
      <c r="G66" s="13">
        <f>SUM(F$7:F66)</f>
        <v>49.315068493150669</v>
      </c>
      <c r="H66" s="31">
        <f>COUNTIF(D$7:D66,"&gt;0")/A66</f>
        <v>0</v>
      </c>
      <c r="I66" s="19">
        <v>0</v>
      </c>
      <c r="J66" s="20">
        <f>SUM(I$7:I66)</f>
        <v>0</v>
      </c>
      <c r="K66" s="2">
        <v>0</v>
      </c>
      <c r="L66" s="20">
        <f>SUM(K$7:K66)</f>
        <v>0</v>
      </c>
    </row>
    <row r="67" spans="1:12" x14ac:dyDescent="0.25">
      <c r="A67" s="2">
        <v>62</v>
      </c>
      <c r="B67" s="18">
        <v>42796</v>
      </c>
      <c r="C67" s="13">
        <f>March!B4</f>
        <v>0</v>
      </c>
      <c r="D67" s="13">
        <f>March!C4</f>
        <v>0</v>
      </c>
      <c r="E67" s="13">
        <f>SUM(D$7:D67)</f>
        <v>0</v>
      </c>
      <c r="F67" s="13">
        <f>Summary!B$2/365</f>
        <v>0.82191780821917804</v>
      </c>
      <c r="G67" s="13">
        <f>SUM(F$7:F67)</f>
        <v>50.136986301369845</v>
      </c>
      <c r="H67" s="31">
        <f>COUNTIF(D$7:D67,"&gt;0")/A67</f>
        <v>0</v>
      </c>
      <c r="I67" s="19">
        <v>0</v>
      </c>
      <c r="J67" s="20">
        <f>SUM(I$7:I67)</f>
        <v>0</v>
      </c>
      <c r="K67" s="2">
        <v>0</v>
      </c>
      <c r="L67" s="20">
        <f>SUM(K$7:K67)</f>
        <v>0</v>
      </c>
    </row>
    <row r="68" spans="1:12" x14ac:dyDescent="0.25">
      <c r="A68" s="2">
        <v>63</v>
      </c>
      <c r="B68" s="18">
        <v>42797</v>
      </c>
      <c r="C68" s="13">
        <f>March!B5</f>
        <v>0</v>
      </c>
      <c r="D68" s="13">
        <f>March!C5</f>
        <v>0</v>
      </c>
      <c r="E68" s="13">
        <f>SUM(D$7:D68)</f>
        <v>0</v>
      </c>
      <c r="F68" s="13">
        <f>Summary!B$2/365</f>
        <v>0.82191780821917804</v>
      </c>
      <c r="G68" s="13">
        <f>SUM(F$7:F68)</f>
        <v>50.958904109589021</v>
      </c>
      <c r="H68" s="31">
        <f>COUNTIF(D$7:D68,"&gt;0")/A68</f>
        <v>0</v>
      </c>
      <c r="I68" s="19">
        <v>0</v>
      </c>
      <c r="J68" s="20">
        <f>SUM(I$7:I68)</f>
        <v>0</v>
      </c>
      <c r="K68" s="2">
        <v>0</v>
      </c>
      <c r="L68" s="20">
        <f>SUM(K$7:K68)</f>
        <v>0</v>
      </c>
    </row>
    <row r="69" spans="1:12" x14ac:dyDescent="0.25">
      <c r="A69" s="2">
        <v>64</v>
      </c>
      <c r="B69" s="18">
        <v>42798</v>
      </c>
      <c r="C69" s="13">
        <f>March!B6</f>
        <v>0</v>
      </c>
      <c r="D69" s="13">
        <f>March!C6</f>
        <v>0</v>
      </c>
      <c r="E69" s="13">
        <f>SUM(D$7:D69)</f>
        <v>0</v>
      </c>
      <c r="F69" s="13">
        <f>Summary!B$2/365</f>
        <v>0.82191780821917804</v>
      </c>
      <c r="G69" s="13">
        <f>SUM(F$7:F69)</f>
        <v>51.780821917808197</v>
      </c>
      <c r="H69" s="31">
        <f>COUNTIF(D$7:D69,"&gt;0")/A69</f>
        <v>0</v>
      </c>
      <c r="I69" s="19">
        <v>0</v>
      </c>
      <c r="J69" s="20">
        <f>SUM(I$7:I69)</f>
        <v>0</v>
      </c>
      <c r="K69" s="2">
        <v>0</v>
      </c>
      <c r="L69" s="20">
        <f>SUM(K$7:K69)</f>
        <v>0</v>
      </c>
    </row>
    <row r="70" spans="1:12" x14ac:dyDescent="0.25">
      <c r="A70" s="2">
        <v>65</v>
      </c>
      <c r="B70" s="18">
        <v>42799</v>
      </c>
      <c r="C70" s="13">
        <f>March!B7</f>
        <v>0</v>
      </c>
      <c r="D70" s="13">
        <f>March!C7</f>
        <v>0</v>
      </c>
      <c r="E70" s="13">
        <f>SUM(D$7:D70)</f>
        <v>0</v>
      </c>
      <c r="F70" s="13">
        <f>Summary!B$2/365</f>
        <v>0.82191780821917804</v>
      </c>
      <c r="G70" s="13">
        <f>SUM(F$7:F70)</f>
        <v>52.602739726027373</v>
      </c>
      <c r="H70" s="31">
        <f>COUNTIF(D$7:D70,"&gt;0")/A70</f>
        <v>0</v>
      </c>
      <c r="I70" s="19">
        <v>0</v>
      </c>
      <c r="J70" s="20">
        <f>SUM(I$7:I70)</f>
        <v>0</v>
      </c>
      <c r="K70" s="2">
        <v>0</v>
      </c>
      <c r="L70" s="20">
        <f>SUM(K$7:K70)</f>
        <v>0</v>
      </c>
    </row>
    <row r="71" spans="1:12" x14ac:dyDescent="0.25">
      <c r="A71" s="2">
        <v>66</v>
      </c>
      <c r="B71" s="18">
        <v>42800</v>
      </c>
      <c r="C71" s="13">
        <f>March!B8</f>
        <v>0</v>
      </c>
      <c r="D71" s="13">
        <f>March!C8</f>
        <v>0</v>
      </c>
      <c r="E71" s="13">
        <f>SUM(D$7:D71)</f>
        <v>0</v>
      </c>
      <c r="F71" s="13">
        <f>Summary!B$2/365</f>
        <v>0.82191780821917804</v>
      </c>
      <c r="G71" s="13">
        <f>SUM(F$7:F71)</f>
        <v>53.424657534246549</v>
      </c>
      <c r="H71" s="31">
        <f>COUNTIF(D$7:D71,"&gt;0")/A71</f>
        <v>0</v>
      </c>
      <c r="I71" s="19">
        <v>0</v>
      </c>
      <c r="J71" s="20">
        <f>SUM(I$7:I71)</f>
        <v>0</v>
      </c>
      <c r="K71" s="2">
        <v>0</v>
      </c>
      <c r="L71" s="20">
        <f>SUM(K$7:K71)</f>
        <v>0</v>
      </c>
    </row>
    <row r="72" spans="1:12" x14ac:dyDescent="0.25">
      <c r="A72" s="2">
        <v>67</v>
      </c>
      <c r="B72" s="18">
        <v>42801</v>
      </c>
      <c r="C72" s="13">
        <f>March!B9</f>
        <v>0</v>
      </c>
      <c r="D72" s="13">
        <f>March!C9</f>
        <v>0</v>
      </c>
      <c r="E72" s="13">
        <f>SUM(D$7:D72)</f>
        <v>0</v>
      </c>
      <c r="F72" s="13">
        <f>Summary!B$2/365</f>
        <v>0.82191780821917804</v>
      </c>
      <c r="G72" s="13">
        <f>SUM(F$7:F72)</f>
        <v>54.246575342465725</v>
      </c>
      <c r="H72" s="31">
        <f>COUNTIF(D$7:D72,"&gt;0")/A72</f>
        <v>0</v>
      </c>
      <c r="I72" s="19">
        <v>0</v>
      </c>
      <c r="J72" s="20">
        <f>SUM(I$7:I72)</f>
        <v>0</v>
      </c>
      <c r="K72" s="2">
        <v>0</v>
      </c>
      <c r="L72" s="20">
        <f>SUM(K$7:K72)</f>
        <v>0</v>
      </c>
    </row>
    <row r="73" spans="1:12" x14ac:dyDescent="0.25">
      <c r="A73" s="2">
        <v>68</v>
      </c>
      <c r="B73" s="18">
        <v>42802</v>
      </c>
      <c r="C73" s="13">
        <f>March!B10</f>
        <v>0</v>
      </c>
      <c r="D73" s="13">
        <f>March!C10</f>
        <v>0</v>
      </c>
      <c r="E73" s="13">
        <f>SUM(D$7:D73)</f>
        <v>0</v>
      </c>
      <c r="F73" s="13">
        <f>Summary!B$2/365</f>
        <v>0.82191780821917804</v>
      </c>
      <c r="G73" s="13">
        <f>SUM(F$7:F73)</f>
        <v>55.068493150684901</v>
      </c>
      <c r="H73" s="31">
        <f>COUNTIF(D$7:D73,"&gt;0")/A73</f>
        <v>0</v>
      </c>
      <c r="I73" s="19">
        <v>0</v>
      </c>
      <c r="J73" s="20">
        <f>SUM(I$7:I73)</f>
        <v>0</v>
      </c>
      <c r="K73" s="2">
        <v>0</v>
      </c>
      <c r="L73" s="20">
        <f>SUM(K$7:K73)</f>
        <v>0</v>
      </c>
    </row>
    <row r="74" spans="1:12" x14ac:dyDescent="0.25">
      <c r="A74" s="2">
        <v>69</v>
      </c>
      <c r="B74" s="18">
        <v>42803</v>
      </c>
      <c r="C74" s="13">
        <f>March!B11</f>
        <v>0</v>
      </c>
      <c r="D74" s="13">
        <f>March!C11</f>
        <v>0</v>
      </c>
      <c r="E74" s="13">
        <f>SUM(D$7:D74)</f>
        <v>0</v>
      </c>
      <c r="F74" s="13">
        <f>Summary!B$2/365</f>
        <v>0.82191780821917804</v>
      </c>
      <c r="G74" s="13">
        <f>SUM(F$7:F74)</f>
        <v>55.890410958904077</v>
      </c>
      <c r="H74" s="31">
        <f>COUNTIF(D$7:D74,"&gt;0")/A74</f>
        <v>0</v>
      </c>
      <c r="I74" s="19">
        <v>0</v>
      </c>
      <c r="J74" s="20">
        <f>SUM(I$7:I74)</f>
        <v>0</v>
      </c>
      <c r="K74" s="2">
        <v>0</v>
      </c>
      <c r="L74" s="20">
        <f>SUM(K$7:K74)</f>
        <v>0</v>
      </c>
    </row>
    <row r="75" spans="1:12" x14ac:dyDescent="0.25">
      <c r="A75" s="2">
        <v>70</v>
      </c>
      <c r="B75" s="18">
        <v>42804</v>
      </c>
      <c r="C75" s="13">
        <f>March!B12</f>
        <v>0</v>
      </c>
      <c r="D75" s="13">
        <f>March!C12</f>
        <v>0</v>
      </c>
      <c r="E75" s="13">
        <f>SUM(D$7:D75)</f>
        <v>0</v>
      </c>
      <c r="F75" s="13">
        <f>Summary!B$2/365</f>
        <v>0.82191780821917804</v>
      </c>
      <c r="G75" s="13">
        <f>SUM(F$7:F75)</f>
        <v>56.712328767123253</v>
      </c>
      <c r="H75" s="31">
        <f>COUNTIF(D$7:D75,"&gt;0")/A75</f>
        <v>0</v>
      </c>
      <c r="I75" s="19">
        <v>0</v>
      </c>
      <c r="J75" s="20">
        <f>SUM(I$7:I75)</f>
        <v>0</v>
      </c>
      <c r="K75" s="2">
        <v>0</v>
      </c>
      <c r="L75" s="20">
        <f>SUM(K$7:K75)</f>
        <v>0</v>
      </c>
    </row>
    <row r="76" spans="1:12" x14ac:dyDescent="0.25">
      <c r="A76" s="2">
        <v>71</v>
      </c>
      <c r="B76" s="18">
        <v>42805</v>
      </c>
      <c r="C76" s="13">
        <f>March!B13</f>
        <v>0</v>
      </c>
      <c r="D76" s="13">
        <f>March!C13</f>
        <v>0</v>
      </c>
      <c r="E76" s="13">
        <f>SUM(D$7:D76)</f>
        <v>0</v>
      </c>
      <c r="F76" s="13">
        <f>Summary!B$2/365</f>
        <v>0.82191780821917804</v>
      </c>
      <c r="G76" s="13">
        <f>SUM(F$7:F76)</f>
        <v>57.534246575342429</v>
      </c>
      <c r="H76" s="31">
        <f>COUNTIF(D$7:D76,"&gt;0")/A76</f>
        <v>0</v>
      </c>
      <c r="I76" s="19">
        <v>0</v>
      </c>
      <c r="J76" s="20">
        <f>SUM(I$7:I76)</f>
        <v>0</v>
      </c>
      <c r="K76" s="2">
        <v>0</v>
      </c>
      <c r="L76" s="20">
        <f>SUM(K$7:K76)</f>
        <v>0</v>
      </c>
    </row>
    <row r="77" spans="1:12" x14ac:dyDescent="0.25">
      <c r="A77" s="2">
        <v>72</v>
      </c>
      <c r="B77" s="18">
        <v>42806</v>
      </c>
      <c r="C77" s="13">
        <f>March!B14</f>
        <v>0</v>
      </c>
      <c r="D77" s="13">
        <f>March!C14</f>
        <v>0</v>
      </c>
      <c r="E77" s="13">
        <f>SUM(D$7:D77)</f>
        <v>0</v>
      </c>
      <c r="F77" s="13">
        <f>Summary!B$2/365</f>
        <v>0.82191780821917804</v>
      </c>
      <c r="G77" s="13">
        <f>SUM(F$7:F77)</f>
        <v>58.356164383561605</v>
      </c>
      <c r="H77" s="31">
        <f>COUNTIF(D$7:D77,"&gt;0")/A77</f>
        <v>0</v>
      </c>
      <c r="I77" s="19">
        <v>0</v>
      </c>
      <c r="J77" s="20">
        <f>SUM(I$7:I77)</f>
        <v>0</v>
      </c>
      <c r="K77" s="2">
        <v>0</v>
      </c>
      <c r="L77" s="20">
        <f>SUM(K$7:K77)</f>
        <v>0</v>
      </c>
    </row>
    <row r="78" spans="1:12" x14ac:dyDescent="0.25">
      <c r="A78" s="2">
        <v>73</v>
      </c>
      <c r="B78" s="18">
        <v>42807</v>
      </c>
      <c r="C78" s="13">
        <f>March!B15</f>
        <v>0</v>
      </c>
      <c r="D78" s="13">
        <f>March!C15</f>
        <v>0</v>
      </c>
      <c r="E78" s="13">
        <f>SUM(D$7:D78)</f>
        <v>0</v>
      </c>
      <c r="F78" s="13">
        <f>Summary!B$2/365</f>
        <v>0.82191780821917804</v>
      </c>
      <c r="G78" s="13">
        <f>SUM(F$7:F78)</f>
        <v>59.178082191780781</v>
      </c>
      <c r="H78" s="31">
        <f>COUNTIF(D$7:D78,"&gt;0")/A78</f>
        <v>0</v>
      </c>
      <c r="I78" s="19">
        <v>0</v>
      </c>
      <c r="J78" s="20">
        <f>SUM(I$7:I78)</f>
        <v>0</v>
      </c>
      <c r="K78" s="2">
        <v>0</v>
      </c>
      <c r="L78" s="20">
        <f>SUM(K$7:K78)</f>
        <v>0</v>
      </c>
    </row>
    <row r="79" spans="1:12" x14ac:dyDescent="0.25">
      <c r="A79" s="2">
        <v>74</v>
      </c>
      <c r="B79" s="18">
        <v>42808</v>
      </c>
      <c r="C79" s="13">
        <f>March!B16</f>
        <v>0</v>
      </c>
      <c r="D79" s="13">
        <f>March!C16</f>
        <v>0</v>
      </c>
      <c r="E79" s="13">
        <f>SUM(D$7:D79)</f>
        <v>0</v>
      </c>
      <c r="F79" s="13">
        <f>Summary!B$2/365</f>
        <v>0.82191780821917804</v>
      </c>
      <c r="G79" s="13">
        <f>SUM(F$7:F79)</f>
        <v>59.999999999999957</v>
      </c>
      <c r="H79" s="31">
        <f>COUNTIF(D$7:D79,"&gt;0")/A79</f>
        <v>0</v>
      </c>
      <c r="I79" s="19">
        <v>0</v>
      </c>
      <c r="J79" s="20">
        <f>SUM(I$7:I79)</f>
        <v>0</v>
      </c>
      <c r="K79" s="2">
        <v>0</v>
      </c>
      <c r="L79" s="20">
        <f>SUM(K$7:K79)</f>
        <v>0</v>
      </c>
    </row>
    <row r="80" spans="1:12" x14ac:dyDescent="0.25">
      <c r="A80" s="2">
        <v>75</v>
      </c>
      <c r="B80" s="18">
        <v>42809</v>
      </c>
      <c r="C80" s="13">
        <f>March!B17</f>
        <v>0</v>
      </c>
      <c r="D80" s="13">
        <f>March!C17</f>
        <v>0</v>
      </c>
      <c r="E80" s="13">
        <f>SUM(D$7:D80)</f>
        <v>0</v>
      </c>
      <c r="F80" s="13">
        <f>Summary!B$2/365</f>
        <v>0.82191780821917804</v>
      </c>
      <c r="G80" s="13">
        <f>SUM(F$7:F80)</f>
        <v>60.821917808219133</v>
      </c>
      <c r="H80" s="31">
        <f>COUNTIF(D$7:D80,"&gt;0")/A80</f>
        <v>0</v>
      </c>
      <c r="I80" s="19">
        <v>0</v>
      </c>
      <c r="J80" s="20">
        <f>SUM(I$7:I80)</f>
        <v>0</v>
      </c>
      <c r="K80" s="2">
        <v>0</v>
      </c>
      <c r="L80" s="20">
        <f>SUM(K$7:K80)</f>
        <v>0</v>
      </c>
    </row>
    <row r="81" spans="1:12" x14ac:dyDescent="0.25">
      <c r="A81" s="2">
        <v>76</v>
      </c>
      <c r="B81" s="18">
        <v>42810</v>
      </c>
      <c r="C81" s="13">
        <f>March!B18</f>
        <v>0</v>
      </c>
      <c r="D81" s="13">
        <f>March!C18</f>
        <v>0</v>
      </c>
      <c r="E81" s="13">
        <f>SUM(D$7:D81)</f>
        <v>0</v>
      </c>
      <c r="F81" s="13">
        <f>Summary!B$2/365</f>
        <v>0.82191780821917804</v>
      </c>
      <c r="G81" s="13">
        <f>SUM(F$7:F81)</f>
        <v>61.643835616438309</v>
      </c>
      <c r="H81" s="31">
        <f>COUNTIF(D$7:D81,"&gt;0")/A81</f>
        <v>0</v>
      </c>
      <c r="I81" s="19">
        <v>0</v>
      </c>
      <c r="J81" s="20">
        <f>SUM(I$7:I81)</f>
        <v>0</v>
      </c>
      <c r="K81" s="2">
        <v>0</v>
      </c>
      <c r="L81" s="20">
        <f>SUM(K$7:K81)</f>
        <v>0</v>
      </c>
    </row>
    <row r="82" spans="1:12" x14ac:dyDescent="0.25">
      <c r="A82" s="2">
        <v>77</v>
      </c>
      <c r="B82" s="18">
        <v>42811</v>
      </c>
      <c r="C82" s="13">
        <f>March!B19</f>
        <v>0</v>
      </c>
      <c r="D82" s="13">
        <f>March!C19</f>
        <v>0</v>
      </c>
      <c r="E82" s="13">
        <f>SUM(D$7:D82)</f>
        <v>0</v>
      </c>
      <c r="F82" s="13">
        <f>Summary!B$2/365</f>
        <v>0.82191780821917804</v>
      </c>
      <c r="G82" s="13">
        <f>SUM(F$7:F82)</f>
        <v>62.465753424657485</v>
      </c>
      <c r="H82" s="31">
        <f>COUNTIF(D$7:D82,"&gt;0")/A82</f>
        <v>0</v>
      </c>
      <c r="I82" s="19">
        <v>0</v>
      </c>
      <c r="J82" s="20">
        <f>SUM(I$7:I82)</f>
        <v>0</v>
      </c>
      <c r="K82" s="2">
        <v>0</v>
      </c>
      <c r="L82" s="20">
        <f>SUM(K$7:K82)</f>
        <v>0</v>
      </c>
    </row>
    <row r="83" spans="1:12" x14ac:dyDescent="0.25">
      <c r="A83" s="2">
        <v>78</v>
      </c>
      <c r="B83" s="18">
        <v>42812</v>
      </c>
      <c r="C83" s="13">
        <f>March!B20</f>
        <v>0</v>
      </c>
      <c r="D83" s="13">
        <f>March!C20</f>
        <v>0</v>
      </c>
      <c r="E83" s="13">
        <f>SUM(D$7:D83)</f>
        <v>0</v>
      </c>
      <c r="F83" s="13">
        <f>Summary!B$2/365</f>
        <v>0.82191780821917804</v>
      </c>
      <c r="G83" s="13">
        <f>SUM(F$7:F83)</f>
        <v>63.287671232876662</v>
      </c>
      <c r="H83" s="31">
        <f>COUNTIF(D$7:D83,"&gt;0")/A83</f>
        <v>0</v>
      </c>
      <c r="I83" s="19">
        <v>0</v>
      </c>
      <c r="J83" s="20">
        <f>SUM(I$7:I83)</f>
        <v>0</v>
      </c>
      <c r="K83" s="2">
        <v>0</v>
      </c>
      <c r="L83" s="20">
        <f>SUM(K$7:K83)</f>
        <v>0</v>
      </c>
    </row>
    <row r="84" spans="1:12" x14ac:dyDescent="0.25">
      <c r="A84" s="2">
        <v>79</v>
      </c>
      <c r="B84" s="18">
        <v>42813</v>
      </c>
      <c r="C84" s="13">
        <f>March!B21</f>
        <v>0</v>
      </c>
      <c r="D84" s="13">
        <f>March!C21</f>
        <v>0</v>
      </c>
      <c r="E84" s="13">
        <f>SUM(D$7:D84)</f>
        <v>0</v>
      </c>
      <c r="F84" s="13">
        <f>Summary!B$2/365</f>
        <v>0.82191780821917804</v>
      </c>
      <c r="G84" s="13">
        <f>SUM(F$7:F84)</f>
        <v>64.109589041095845</v>
      </c>
      <c r="H84" s="31">
        <f>COUNTIF(D$7:D84,"&gt;0")/A84</f>
        <v>0</v>
      </c>
      <c r="I84" s="19">
        <v>0</v>
      </c>
      <c r="J84" s="20">
        <f>SUM(I$7:I84)</f>
        <v>0</v>
      </c>
      <c r="K84" s="2">
        <v>0</v>
      </c>
      <c r="L84" s="20">
        <f>SUM(K$7:K84)</f>
        <v>0</v>
      </c>
    </row>
    <row r="85" spans="1:12" x14ac:dyDescent="0.25">
      <c r="A85" s="2">
        <v>80</v>
      </c>
      <c r="B85" s="18">
        <v>42814</v>
      </c>
      <c r="C85" s="13">
        <f>March!B22</f>
        <v>0</v>
      </c>
      <c r="D85" s="13">
        <f>March!C22</f>
        <v>0</v>
      </c>
      <c r="E85" s="13">
        <f>SUM(D$7:D85)</f>
        <v>0</v>
      </c>
      <c r="F85" s="13">
        <f>Summary!B$2/365</f>
        <v>0.82191780821917804</v>
      </c>
      <c r="G85" s="13">
        <f>SUM(F$7:F85)</f>
        <v>64.931506849315028</v>
      </c>
      <c r="H85" s="31">
        <f>COUNTIF(D$7:D85,"&gt;0")/A85</f>
        <v>0</v>
      </c>
      <c r="I85" s="19">
        <v>0</v>
      </c>
      <c r="J85" s="20">
        <f>SUM(I$7:I85)</f>
        <v>0</v>
      </c>
      <c r="K85" s="2">
        <v>0</v>
      </c>
      <c r="L85" s="20">
        <f>SUM(K$7:K85)</f>
        <v>0</v>
      </c>
    </row>
    <row r="86" spans="1:12" x14ac:dyDescent="0.25">
      <c r="A86" s="2">
        <v>81</v>
      </c>
      <c r="B86" s="18">
        <v>42815</v>
      </c>
      <c r="C86" s="13">
        <f>March!B23</f>
        <v>0</v>
      </c>
      <c r="D86" s="13">
        <f>March!C23</f>
        <v>0</v>
      </c>
      <c r="E86" s="13">
        <f>SUM(D$7:D86)</f>
        <v>0</v>
      </c>
      <c r="F86" s="13">
        <f>Summary!B$2/365</f>
        <v>0.82191780821917804</v>
      </c>
      <c r="G86" s="13">
        <f>SUM(F$7:F86)</f>
        <v>65.753424657534211</v>
      </c>
      <c r="H86" s="31">
        <f>COUNTIF(D$7:D86,"&gt;0")/A86</f>
        <v>0</v>
      </c>
      <c r="I86" s="19">
        <v>0</v>
      </c>
      <c r="J86" s="20">
        <f>SUM(I$7:I86)</f>
        <v>0</v>
      </c>
      <c r="K86" s="2">
        <v>0</v>
      </c>
      <c r="L86" s="20">
        <f>SUM(K$7:K86)</f>
        <v>0</v>
      </c>
    </row>
    <row r="87" spans="1:12" x14ac:dyDescent="0.25">
      <c r="A87" s="2">
        <v>82</v>
      </c>
      <c r="B87" s="18">
        <v>42816</v>
      </c>
      <c r="C87" s="13">
        <f>March!B24</f>
        <v>0</v>
      </c>
      <c r="D87" s="13">
        <f>March!C24</f>
        <v>0</v>
      </c>
      <c r="E87" s="13">
        <f>SUM(D$7:D87)</f>
        <v>0</v>
      </c>
      <c r="F87" s="13">
        <f>Summary!B$2/365</f>
        <v>0.82191780821917804</v>
      </c>
      <c r="G87" s="13">
        <f>SUM(F$7:F87)</f>
        <v>66.575342465753394</v>
      </c>
      <c r="H87" s="31">
        <f>COUNTIF(D$7:D87,"&gt;0")/A87</f>
        <v>0</v>
      </c>
      <c r="I87" s="19">
        <v>0</v>
      </c>
      <c r="J87" s="20">
        <f>SUM(I$7:I87)</f>
        <v>0</v>
      </c>
      <c r="K87" s="2">
        <v>0</v>
      </c>
      <c r="L87" s="20">
        <f>SUM(K$7:K87)</f>
        <v>0</v>
      </c>
    </row>
    <row r="88" spans="1:12" x14ac:dyDescent="0.25">
      <c r="A88" s="2">
        <v>83</v>
      </c>
      <c r="B88" s="18">
        <v>42817</v>
      </c>
      <c r="C88" s="13">
        <f>March!B25</f>
        <v>0</v>
      </c>
      <c r="D88" s="13">
        <f>March!C25</f>
        <v>0</v>
      </c>
      <c r="E88" s="13">
        <f>SUM(D$7:D88)</f>
        <v>0</v>
      </c>
      <c r="F88" s="13">
        <f>Summary!B$2/365</f>
        <v>0.82191780821917804</v>
      </c>
      <c r="G88" s="13">
        <f>SUM(F$7:F88)</f>
        <v>67.397260273972577</v>
      </c>
      <c r="H88" s="31">
        <f>COUNTIF(D$7:D88,"&gt;0")/A88</f>
        <v>0</v>
      </c>
      <c r="I88" s="19">
        <v>0</v>
      </c>
      <c r="J88" s="20">
        <f>SUM(I$7:I88)</f>
        <v>0</v>
      </c>
      <c r="K88" s="2">
        <v>0</v>
      </c>
      <c r="L88" s="20">
        <f>SUM(K$7:K88)</f>
        <v>0</v>
      </c>
    </row>
    <row r="89" spans="1:12" x14ac:dyDescent="0.25">
      <c r="A89" s="2">
        <v>84</v>
      </c>
      <c r="B89" s="18">
        <v>42818</v>
      </c>
      <c r="C89" s="13">
        <f>March!B26</f>
        <v>0</v>
      </c>
      <c r="D89" s="13">
        <f>March!C26</f>
        <v>0</v>
      </c>
      <c r="E89" s="13">
        <f>SUM(D$7:D89)</f>
        <v>0</v>
      </c>
      <c r="F89" s="13">
        <f>Summary!B$2/365</f>
        <v>0.82191780821917804</v>
      </c>
      <c r="G89" s="13">
        <f>SUM(F$7:F89)</f>
        <v>68.21917808219176</v>
      </c>
      <c r="H89" s="31">
        <f>COUNTIF(D$7:D89,"&gt;0")/A89</f>
        <v>0</v>
      </c>
      <c r="I89" s="19">
        <v>0</v>
      </c>
      <c r="J89" s="20">
        <f>SUM(I$7:I89)</f>
        <v>0</v>
      </c>
      <c r="K89" s="2">
        <v>0</v>
      </c>
      <c r="L89" s="20">
        <f>SUM(K$7:K89)</f>
        <v>0</v>
      </c>
    </row>
    <row r="90" spans="1:12" x14ac:dyDescent="0.25">
      <c r="A90" s="2">
        <v>85</v>
      </c>
      <c r="B90" s="18">
        <v>42819</v>
      </c>
      <c r="C90" s="13">
        <f>March!B27</f>
        <v>0</v>
      </c>
      <c r="D90" s="13">
        <f>March!C27</f>
        <v>0</v>
      </c>
      <c r="E90" s="13">
        <f>SUM(D$7:D90)</f>
        <v>0</v>
      </c>
      <c r="F90" s="13">
        <f>Summary!B$2/365</f>
        <v>0.82191780821917804</v>
      </c>
      <c r="G90" s="13">
        <f>SUM(F$7:F90)</f>
        <v>69.041095890410944</v>
      </c>
      <c r="H90" s="31">
        <f>COUNTIF(D$7:D90,"&gt;0")/A90</f>
        <v>0</v>
      </c>
      <c r="I90" s="19">
        <v>0</v>
      </c>
      <c r="J90" s="20">
        <f>SUM(I$7:I90)</f>
        <v>0</v>
      </c>
      <c r="K90" s="2">
        <v>0</v>
      </c>
      <c r="L90" s="20">
        <f>SUM(K$7:K90)</f>
        <v>0</v>
      </c>
    </row>
    <row r="91" spans="1:12" x14ac:dyDescent="0.25">
      <c r="A91" s="2">
        <v>86</v>
      </c>
      <c r="B91" s="18">
        <v>42820</v>
      </c>
      <c r="C91" s="13">
        <f>March!B28</f>
        <v>0</v>
      </c>
      <c r="D91" s="13">
        <f>March!C28</f>
        <v>0</v>
      </c>
      <c r="E91" s="13">
        <f>SUM(D$7:D91)</f>
        <v>0</v>
      </c>
      <c r="F91" s="13">
        <f>Summary!B$2/365</f>
        <v>0.82191780821917804</v>
      </c>
      <c r="G91" s="13">
        <f>SUM(F$7:F91)</f>
        <v>69.863013698630127</v>
      </c>
      <c r="H91" s="31">
        <f>COUNTIF(D$7:D91,"&gt;0")/A91</f>
        <v>0</v>
      </c>
      <c r="I91" s="19">
        <v>0</v>
      </c>
      <c r="J91" s="20">
        <f>SUM(I$7:I91)</f>
        <v>0</v>
      </c>
      <c r="K91" s="2">
        <v>0</v>
      </c>
      <c r="L91" s="20">
        <f>SUM(K$7:K91)</f>
        <v>0</v>
      </c>
    </row>
    <row r="92" spans="1:12" x14ac:dyDescent="0.25">
      <c r="A92" s="2">
        <v>87</v>
      </c>
      <c r="B92" s="18">
        <v>42821</v>
      </c>
      <c r="C92" s="13">
        <f>March!B29</f>
        <v>0</v>
      </c>
      <c r="D92" s="13">
        <f>March!C29</f>
        <v>0</v>
      </c>
      <c r="E92" s="13">
        <f>SUM(D$7:D92)</f>
        <v>0</v>
      </c>
      <c r="F92" s="13">
        <f>Summary!B$2/365</f>
        <v>0.82191780821917804</v>
      </c>
      <c r="G92" s="13">
        <f>SUM(F$7:F92)</f>
        <v>70.68493150684931</v>
      </c>
      <c r="H92" s="31">
        <f>COUNTIF(D$7:D92,"&gt;0")/A92</f>
        <v>0</v>
      </c>
      <c r="I92" s="19">
        <v>0</v>
      </c>
      <c r="J92" s="20">
        <f>SUM(I$7:I92)</f>
        <v>0</v>
      </c>
      <c r="K92" s="2">
        <v>0</v>
      </c>
      <c r="L92" s="20">
        <f>SUM(K$7:K92)</f>
        <v>0</v>
      </c>
    </row>
    <row r="93" spans="1:12" x14ac:dyDescent="0.25">
      <c r="A93" s="2">
        <v>88</v>
      </c>
      <c r="B93" s="18">
        <v>42822</v>
      </c>
      <c r="C93" s="13">
        <f>March!B30</f>
        <v>0</v>
      </c>
      <c r="D93" s="13">
        <f>March!C30</f>
        <v>0</v>
      </c>
      <c r="E93" s="13">
        <f>SUM(D$7:D93)</f>
        <v>0</v>
      </c>
      <c r="F93" s="13">
        <f>Summary!B$2/365</f>
        <v>0.82191780821917804</v>
      </c>
      <c r="G93" s="13">
        <f>SUM(F$7:F93)</f>
        <v>71.506849315068493</v>
      </c>
      <c r="H93" s="31">
        <f>COUNTIF(D$7:D93,"&gt;0")/A93</f>
        <v>0</v>
      </c>
      <c r="I93" s="19">
        <v>0</v>
      </c>
      <c r="J93" s="20">
        <f>SUM(I$7:I93)</f>
        <v>0</v>
      </c>
      <c r="K93" s="2">
        <v>0</v>
      </c>
      <c r="L93" s="20">
        <f>SUM(K$7:K93)</f>
        <v>0</v>
      </c>
    </row>
    <row r="94" spans="1:12" x14ac:dyDescent="0.25">
      <c r="A94" s="2">
        <v>89</v>
      </c>
      <c r="B94" s="18">
        <v>42823</v>
      </c>
      <c r="C94" s="13">
        <f>March!B31</f>
        <v>0</v>
      </c>
      <c r="D94" s="13">
        <f>March!C31</f>
        <v>0</v>
      </c>
      <c r="E94" s="13">
        <f>SUM(D$7:D94)</f>
        <v>0</v>
      </c>
      <c r="F94" s="13">
        <f>Summary!B$2/365</f>
        <v>0.82191780821917804</v>
      </c>
      <c r="G94" s="13">
        <f>SUM(F$7:F94)</f>
        <v>72.328767123287676</v>
      </c>
      <c r="H94" s="31">
        <f>COUNTIF(D$7:D94,"&gt;0")/A94</f>
        <v>0</v>
      </c>
      <c r="I94" s="19">
        <v>0</v>
      </c>
      <c r="J94" s="20">
        <f>SUM(I$7:I94)</f>
        <v>0</v>
      </c>
      <c r="K94" s="2">
        <v>0</v>
      </c>
      <c r="L94" s="20">
        <f>SUM(K$7:K94)</f>
        <v>0</v>
      </c>
    </row>
    <row r="95" spans="1:12" x14ac:dyDescent="0.25">
      <c r="A95" s="2">
        <v>90</v>
      </c>
      <c r="B95" s="18">
        <v>42824</v>
      </c>
      <c r="C95" s="13">
        <f>March!B32</f>
        <v>0</v>
      </c>
      <c r="D95" s="13">
        <f>March!C32</f>
        <v>0</v>
      </c>
      <c r="E95" s="13">
        <f>SUM(D$7:D95)</f>
        <v>0</v>
      </c>
      <c r="F95" s="13">
        <f>Summary!B$2/365</f>
        <v>0.82191780821917804</v>
      </c>
      <c r="G95" s="13">
        <f>SUM(F$7:F95)</f>
        <v>73.150684931506859</v>
      </c>
      <c r="H95" s="31">
        <f>COUNTIF(D$7:D95,"&gt;0")/A95</f>
        <v>0</v>
      </c>
      <c r="I95" s="19">
        <v>0</v>
      </c>
      <c r="J95" s="20">
        <f>SUM(I$7:I95)</f>
        <v>0</v>
      </c>
      <c r="K95" s="2">
        <v>0</v>
      </c>
      <c r="L95" s="20">
        <f>SUM(K$7:K95)</f>
        <v>0</v>
      </c>
    </row>
    <row r="96" spans="1:12" s="6" customFormat="1" x14ac:dyDescent="0.25">
      <c r="A96" s="6">
        <v>91</v>
      </c>
      <c r="B96" s="52">
        <v>42825</v>
      </c>
      <c r="C96" s="6">
        <f>March!B33</f>
        <v>0</v>
      </c>
      <c r="D96" s="6">
        <f>March!C33</f>
        <v>0</v>
      </c>
      <c r="E96" s="6">
        <f>SUM(D$7:D96)</f>
        <v>0</v>
      </c>
      <c r="F96" s="6">
        <f>Summary!B$2/365</f>
        <v>0.82191780821917804</v>
      </c>
      <c r="G96" s="6">
        <f>SUM(F$7:F96)</f>
        <v>73.972602739726042</v>
      </c>
      <c r="H96" s="32">
        <f>COUNTIF(D$7:D96,"&gt;0")/A96</f>
        <v>0</v>
      </c>
      <c r="I96" s="27">
        <v>0</v>
      </c>
      <c r="J96" s="33">
        <f>SUM(I$7:I96)</f>
        <v>0</v>
      </c>
      <c r="K96" s="6">
        <v>0</v>
      </c>
      <c r="L96" s="33">
        <f>SUM(K$7:K96)</f>
        <v>0</v>
      </c>
    </row>
    <row r="97" spans="1:12" s="13" customFormat="1" x14ac:dyDescent="0.25">
      <c r="A97" s="2">
        <v>92</v>
      </c>
      <c r="B97" s="51">
        <v>42826</v>
      </c>
      <c r="C97" s="13">
        <f>April!B3</f>
        <v>0</v>
      </c>
      <c r="D97" s="13">
        <f>April!C3</f>
        <v>0</v>
      </c>
      <c r="E97" s="13">
        <f>SUM(D$7:D97)</f>
        <v>0</v>
      </c>
      <c r="F97" s="13">
        <f>Summary!B$2/365</f>
        <v>0.82191780821917804</v>
      </c>
      <c r="G97" s="13">
        <f>SUM(F$7:F97)</f>
        <v>74.794520547945226</v>
      </c>
      <c r="H97" s="31">
        <f>COUNTIF(D$7:D97,"&gt;0")/A97</f>
        <v>0</v>
      </c>
      <c r="I97" s="19">
        <v>0</v>
      </c>
      <c r="J97" s="20">
        <f>SUM(I$7:I97)</f>
        <v>0</v>
      </c>
      <c r="K97" s="2">
        <v>0</v>
      </c>
      <c r="L97" s="20">
        <f>SUM(K$7:K97)</f>
        <v>0</v>
      </c>
    </row>
    <row r="98" spans="1:12" x14ac:dyDescent="0.25">
      <c r="A98" s="2">
        <v>93</v>
      </c>
      <c r="B98" s="18">
        <v>42827</v>
      </c>
      <c r="C98" s="13">
        <f>April!B4</f>
        <v>0</v>
      </c>
      <c r="D98" s="13">
        <f>April!C4</f>
        <v>0</v>
      </c>
      <c r="E98" s="13">
        <f>SUM(D$7:D98)</f>
        <v>0</v>
      </c>
      <c r="F98" s="13">
        <f>Summary!B$2/365</f>
        <v>0.82191780821917804</v>
      </c>
      <c r="G98" s="13">
        <f>SUM(F$7:F98)</f>
        <v>75.616438356164409</v>
      </c>
      <c r="H98" s="31">
        <f>COUNTIF(D$7:D98,"&gt;0")/A98</f>
        <v>0</v>
      </c>
      <c r="I98" s="19">
        <v>0</v>
      </c>
      <c r="J98" s="20">
        <f>SUM(I$7:I98)</f>
        <v>0</v>
      </c>
      <c r="K98" s="2">
        <v>0</v>
      </c>
      <c r="L98" s="20">
        <f>SUM(K$7:K98)</f>
        <v>0</v>
      </c>
    </row>
    <row r="99" spans="1:12" x14ac:dyDescent="0.25">
      <c r="A99" s="2">
        <v>94</v>
      </c>
      <c r="B99" s="18">
        <v>42828</v>
      </c>
      <c r="C99" s="13">
        <f>April!B5</f>
        <v>0</v>
      </c>
      <c r="D99" s="13">
        <f>April!C5</f>
        <v>0</v>
      </c>
      <c r="E99" s="13">
        <f>SUM(D$7:D99)</f>
        <v>0</v>
      </c>
      <c r="F99" s="13">
        <f>Summary!B$2/365</f>
        <v>0.82191780821917804</v>
      </c>
      <c r="G99" s="13">
        <f>SUM(F$7:F99)</f>
        <v>76.438356164383592</v>
      </c>
      <c r="H99" s="31">
        <f>COUNTIF(D$7:D99,"&gt;0")/A99</f>
        <v>0</v>
      </c>
      <c r="I99" s="19">
        <v>0</v>
      </c>
      <c r="J99" s="20">
        <f>SUM(I$7:I99)</f>
        <v>0</v>
      </c>
      <c r="K99" s="2">
        <v>0</v>
      </c>
      <c r="L99" s="20">
        <f>SUM(K$7:K99)</f>
        <v>0</v>
      </c>
    </row>
    <row r="100" spans="1:12" x14ac:dyDescent="0.25">
      <c r="A100" s="2">
        <v>95</v>
      </c>
      <c r="B100" s="18">
        <v>42829</v>
      </c>
      <c r="C100" s="13">
        <f>April!B6</f>
        <v>0</v>
      </c>
      <c r="D100" s="13">
        <f>April!C6</f>
        <v>0</v>
      </c>
      <c r="E100" s="13">
        <f>SUM(D$7:D100)</f>
        <v>0</v>
      </c>
      <c r="F100" s="13">
        <f>Summary!B$2/365</f>
        <v>0.82191780821917804</v>
      </c>
      <c r="G100" s="13">
        <f>SUM(F$7:F100)</f>
        <v>77.260273972602775</v>
      </c>
      <c r="H100" s="31">
        <f>COUNTIF(D$7:D100,"&gt;0")/A100</f>
        <v>0</v>
      </c>
      <c r="I100" s="19">
        <v>0</v>
      </c>
      <c r="J100" s="20">
        <f>SUM(I$7:I100)</f>
        <v>0</v>
      </c>
      <c r="K100" s="2">
        <v>0</v>
      </c>
      <c r="L100" s="20">
        <f>SUM(K$7:K100)</f>
        <v>0</v>
      </c>
    </row>
    <row r="101" spans="1:12" x14ac:dyDescent="0.25">
      <c r="A101" s="2">
        <v>96</v>
      </c>
      <c r="B101" s="18">
        <v>42830</v>
      </c>
      <c r="C101" s="13">
        <f>April!B7</f>
        <v>0</v>
      </c>
      <c r="D101" s="13">
        <f>April!C7</f>
        <v>0</v>
      </c>
      <c r="E101" s="13">
        <f>SUM(D$7:D101)</f>
        <v>0</v>
      </c>
      <c r="F101" s="13">
        <f>Summary!B$2/365</f>
        <v>0.82191780821917804</v>
      </c>
      <c r="G101" s="13">
        <f>SUM(F$7:F101)</f>
        <v>78.082191780821958</v>
      </c>
      <c r="H101" s="31">
        <f>COUNTIF(D$7:D101,"&gt;0")/A101</f>
        <v>0</v>
      </c>
      <c r="I101" s="19">
        <v>0</v>
      </c>
      <c r="J101" s="20">
        <f>SUM(I$7:I101)</f>
        <v>0</v>
      </c>
      <c r="K101" s="2">
        <v>0</v>
      </c>
      <c r="L101" s="20">
        <f>SUM(K$7:K101)</f>
        <v>0</v>
      </c>
    </row>
    <row r="102" spans="1:12" x14ac:dyDescent="0.25">
      <c r="A102" s="2">
        <v>97</v>
      </c>
      <c r="B102" s="18">
        <v>42831</v>
      </c>
      <c r="C102" s="13">
        <f>April!B8</f>
        <v>0</v>
      </c>
      <c r="D102" s="13">
        <f>April!C8</f>
        <v>0</v>
      </c>
      <c r="E102" s="13">
        <f>SUM(D$7:D102)</f>
        <v>0</v>
      </c>
      <c r="F102" s="13">
        <f>Summary!B$2/365</f>
        <v>0.82191780821917804</v>
      </c>
      <c r="G102" s="13">
        <f>SUM(F$7:F102)</f>
        <v>78.904109589041141</v>
      </c>
      <c r="H102" s="31">
        <f>COUNTIF(D$7:D102,"&gt;0")/A102</f>
        <v>0</v>
      </c>
      <c r="I102" s="19">
        <v>0</v>
      </c>
      <c r="J102" s="20">
        <f>SUM(I$7:I102)</f>
        <v>0</v>
      </c>
      <c r="K102" s="2">
        <v>0</v>
      </c>
      <c r="L102" s="20">
        <f>SUM(K$7:K102)</f>
        <v>0</v>
      </c>
    </row>
    <row r="103" spans="1:12" x14ac:dyDescent="0.25">
      <c r="A103" s="2">
        <v>98</v>
      </c>
      <c r="B103" s="18">
        <v>42832</v>
      </c>
      <c r="C103" s="13">
        <f>April!B9</f>
        <v>0</v>
      </c>
      <c r="D103" s="13">
        <f>April!C9</f>
        <v>0</v>
      </c>
      <c r="E103" s="13">
        <f>SUM(D$7:D103)</f>
        <v>0</v>
      </c>
      <c r="F103" s="13">
        <f>Summary!B$2/365</f>
        <v>0.82191780821917804</v>
      </c>
      <c r="G103" s="13">
        <f>SUM(F$7:F103)</f>
        <v>79.726027397260324</v>
      </c>
      <c r="H103" s="31">
        <f>COUNTIF(D$7:D103,"&gt;0")/A103</f>
        <v>0</v>
      </c>
      <c r="I103" s="19">
        <v>0</v>
      </c>
      <c r="J103" s="20">
        <f>SUM(I$7:I103)</f>
        <v>0</v>
      </c>
      <c r="K103" s="2">
        <v>0</v>
      </c>
      <c r="L103" s="20">
        <f>SUM(K$7:K103)</f>
        <v>0</v>
      </c>
    </row>
    <row r="104" spans="1:12" x14ac:dyDescent="0.25">
      <c r="A104" s="2">
        <v>99</v>
      </c>
      <c r="B104" s="18">
        <v>42833</v>
      </c>
      <c r="C104" s="13">
        <f>April!B10</f>
        <v>0</v>
      </c>
      <c r="D104" s="13">
        <f>April!C10</f>
        <v>0</v>
      </c>
      <c r="E104" s="13">
        <f>SUM(D$7:D104)</f>
        <v>0</v>
      </c>
      <c r="F104" s="13">
        <f>Summary!B$2/365</f>
        <v>0.82191780821917804</v>
      </c>
      <c r="G104" s="13">
        <f>SUM(F$7:F104)</f>
        <v>80.547945205479508</v>
      </c>
      <c r="H104" s="31">
        <f>COUNTIF(D$7:D104,"&gt;0")/A104</f>
        <v>0</v>
      </c>
      <c r="I104" s="19">
        <v>0</v>
      </c>
      <c r="J104" s="20">
        <f>SUM(I$7:I104)</f>
        <v>0</v>
      </c>
      <c r="K104" s="2">
        <v>0</v>
      </c>
      <c r="L104" s="20">
        <f>SUM(K$7:K104)</f>
        <v>0</v>
      </c>
    </row>
    <row r="105" spans="1:12" x14ac:dyDescent="0.25">
      <c r="A105" s="2">
        <v>100</v>
      </c>
      <c r="B105" s="18">
        <v>42834</v>
      </c>
      <c r="C105" s="13">
        <f>April!B11</f>
        <v>0</v>
      </c>
      <c r="D105" s="13">
        <f>April!C11</f>
        <v>0</v>
      </c>
      <c r="E105" s="13">
        <f>SUM(D$7:D105)</f>
        <v>0</v>
      </c>
      <c r="F105" s="13">
        <f>Summary!B$2/365</f>
        <v>0.82191780821917804</v>
      </c>
      <c r="G105" s="13">
        <f>SUM(F$7:F105)</f>
        <v>81.369863013698691</v>
      </c>
      <c r="H105" s="31">
        <f>COUNTIF(D$7:D105,"&gt;0")/A105</f>
        <v>0</v>
      </c>
      <c r="I105" s="19">
        <v>0</v>
      </c>
      <c r="J105" s="20">
        <f>SUM(I$7:I105)</f>
        <v>0</v>
      </c>
      <c r="K105" s="2">
        <v>0</v>
      </c>
      <c r="L105" s="20">
        <f>SUM(K$7:K105)</f>
        <v>0</v>
      </c>
    </row>
    <row r="106" spans="1:12" x14ac:dyDescent="0.25">
      <c r="A106" s="2">
        <v>101</v>
      </c>
      <c r="B106" s="18">
        <v>42835</v>
      </c>
      <c r="C106" s="13">
        <f>April!B12</f>
        <v>0</v>
      </c>
      <c r="D106" s="13">
        <f>April!C12</f>
        <v>0</v>
      </c>
      <c r="E106" s="13">
        <f>SUM(D$7:D106)</f>
        <v>0</v>
      </c>
      <c r="F106" s="13">
        <f>Summary!B$2/365</f>
        <v>0.82191780821917804</v>
      </c>
      <c r="G106" s="13">
        <f>SUM(F$7:F106)</f>
        <v>82.191780821917874</v>
      </c>
      <c r="H106" s="31">
        <f>COUNTIF(D$7:D106,"&gt;0")/A106</f>
        <v>0</v>
      </c>
      <c r="I106" s="19">
        <v>0</v>
      </c>
      <c r="J106" s="20">
        <f>SUM(I$7:I106)</f>
        <v>0</v>
      </c>
      <c r="K106" s="2">
        <v>0</v>
      </c>
      <c r="L106" s="20">
        <f>SUM(K$7:K106)</f>
        <v>0</v>
      </c>
    </row>
    <row r="107" spans="1:12" x14ac:dyDescent="0.25">
      <c r="A107" s="2">
        <v>102</v>
      </c>
      <c r="B107" s="18">
        <v>42836</v>
      </c>
      <c r="C107" s="13">
        <f>April!B13</f>
        <v>0</v>
      </c>
      <c r="D107" s="13">
        <f>April!C13</f>
        <v>0</v>
      </c>
      <c r="E107" s="13">
        <f>SUM(D$7:D107)</f>
        <v>0</v>
      </c>
      <c r="F107" s="13">
        <f>Summary!B$2/365</f>
        <v>0.82191780821917804</v>
      </c>
      <c r="G107" s="13">
        <f>SUM(F$7:F107)</f>
        <v>83.013698630137057</v>
      </c>
      <c r="H107" s="31">
        <f>COUNTIF(D$7:D107,"&gt;0")/A107</f>
        <v>0</v>
      </c>
      <c r="I107" s="19">
        <v>0</v>
      </c>
      <c r="J107" s="20">
        <f>SUM(I$7:I107)</f>
        <v>0</v>
      </c>
      <c r="K107" s="2">
        <v>0</v>
      </c>
      <c r="L107" s="20">
        <f>SUM(K$7:K107)</f>
        <v>0</v>
      </c>
    </row>
    <row r="108" spans="1:12" x14ac:dyDescent="0.25">
      <c r="A108" s="2">
        <v>103</v>
      </c>
      <c r="B108" s="18">
        <v>42837</v>
      </c>
      <c r="C108" s="13">
        <f>April!B14</f>
        <v>0</v>
      </c>
      <c r="D108" s="13">
        <f>April!C14</f>
        <v>0</v>
      </c>
      <c r="E108" s="13">
        <f>SUM(D$7:D108)</f>
        <v>0</v>
      </c>
      <c r="F108" s="13">
        <f>Summary!B$2/365</f>
        <v>0.82191780821917804</v>
      </c>
      <c r="G108" s="13">
        <f>SUM(F$7:F108)</f>
        <v>83.83561643835624</v>
      </c>
      <c r="H108" s="31">
        <f>COUNTIF(D$7:D108,"&gt;0")/A108</f>
        <v>0</v>
      </c>
      <c r="I108" s="19">
        <v>0</v>
      </c>
      <c r="J108" s="20">
        <f>SUM(I$7:I108)</f>
        <v>0</v>
      </c>
      <c r="K108" s="2">
        <v>0</v>
      </c>
      <c r="L108" s="20">
        <f>SUM(K$7:K108)</f>
        <v>0</v>
      </c>
    </row>
    <row r="109" spans="1:12" x14ac:dyDescent="0.25">
      <c r="A109" s="2">
        <v>104</v>
      </c>
      <c r="B109" s="18">
        <v>42838</v>
      </c>
      <c r="C109" s="13">
        <f>April!B15</f>
        <v>0</v>
      </c>
      <c r="D109" s="13">
        <f>April!C15</f>
        <v>0</v>
      </c>
      <c r="E109" s="13">
        <f>SUM(D$7:D109)</f>
        <v>0</v>
      </c>
      <c r="F109" s="13">
        <f>Summary!B$2/365</f>
        <v>0.82191780821917804</v>
      </c>
      <c r="G109" s="13">
        <f>SUM(F$7:F109)</f>
        <v>84.657534246575423</v>
      </c>
      <c r="H109" s="31">
        <f>COUNTIF(D$7:D109,"&gt;0")/A109</f>
        <v>0</v>
      </c>
      <c r="I109" s="19">
        <v>0</v>
      </c>
      <c r="J109" s="20">
        <f>SUM(I$7:I109)</f>
        <v>0</v>
      </c>
      <c r="K109" s="2">
        <v>0</v>
      </c>
      <c r="L109" s="20">
        <f>SUM(K$7:K109)</f>
        <v>0</v>
      </c>
    </row>
    <row r="110" spans="1:12" x14ac:dyDescent="0.25">
      <c r="A110" s="2">
        <v>105</v>
      </c>
      <c r="B110" s="18">
        <v>42839</v>
      </c>
      <c r="C110" s="13">
        <f>April!B16</f>
        <v>0</v>
      </c>
      <c r="D110" s="13">
        <f>April!C16</f>
        <v>0</v>
      </c>
      <c r="E110" s="13">
        <f>SUM(D$7:D110)</f>
        <v>0</v>
      </c>
      <c r="F110" s="13">
        <f>Summary!B$2/365</f>
        <v>0.82191780821917804</v>
      </c>
      <c r="G110" s="13">
        <f>SUM(F$7:F110)</f>
        <v>85.479452054794606</v>
      </c>
      <c r="H110" s="31">
        <f>COUNTIF(D$7:D110,"&gt;0")/A110</f>
        <v>0</v>
      </c>
      <c r="I110" s="19">
        <v>0</v>
      </c>
      <c r="J110" s="20">
        <f>SUM(I$7:I110)</f>
        <v>0</v>
      </c>
      <c r="K110" s="2">
        <v>0</v>
      </c>
      <c r="L110" s="20">
        <f>SUM(K$7:K110)</f>
        <v>0</v>
      </c>
    </row>
    <row r="111" spans="1:12" x14ac:dyDescent="0.25">
      <c r="A111" s="2">
        <v>106</v>
      </c>
      <c r="B111" s="18">
        <v>42840</v>
      </c>
      <c r="C111" s="13">
        <f>April!B17</f>
        <v>0</v>
      </c>
      <c r="D111" s="13">
        <f>April!C17</f>
        <v>0</v>
      </c>
      <c r="E111" s="13">
        <f>SUM(D$7:D111)</f>
        <v>0</v>
      </c>
      <c r="F111" s="13">
        <f>Summary!B$2/365</f>
        <v>0.82191780821917804</v>
      </c>
      <c r="G111" s="13">
        <f>SUM(F$7:F111)</f>
        <v>86.30136986301379</v>
      </c>
      <c r="H111" s="31">
        <f>COUNTIF(D$7:D111,"&gt;0")/A111</f>
        <v>0</v>
      </c>
      <c r="I111" s="19">
        <v>0</v>
      </c>
      <c r="J111" s="20">
        <f>SUM(I$7:I111)</f>
        <v>0</v>
      </c>
      <c r="K111" s="2">
        <v>0</v>
      </c>
      <c r="L111" s="20">
        <f>SUM(K$7:K111)</f>
        <v>0</v>
      </c>
    </row>
    <row r="112" spans="1:12" x14ac:dyDescent="0.25">
      <c r="A112" s="2">
        <v>107</v>
      </c>
      <c r="B112" s="18">
        <v>42841</v>
      </c>
      <c r="C112" s="13">
        <f>April!B18</f>
        <v>0</v>
      </c>
      <c r="D112" s="13">
        <f>April!C18</f>
        <v>0</v>
      </c>
      <c r="E112" s="13">
        <f>SUM(D$7:D112)</f>
        <v>0</v>
      </c>
      <c r="F112" s="13">
        <f>Summary!B$2/365</f>
        <v>0.82191780821917804</v>
      </c>
      <c r="G112" s="13">
        <f>SUM(F$7:F112)</f>
        <v>87.123287671232973</v>
      </c>
      <c r="H112" s="31">
        <f>COUNTIF(D$7:D112,"&gt;0")/A112</f>
        <v>0</v>
      </c>
      <c r="I112" s="19">
        <v>0</v>
      </c>
      <c r="J112" s="20">
        <f>SUM(I$7:I112)</f>
        <v>0</v>
      </c>
      <c r="K112" s="2">
        <v>0</v>
      </c>
      <c r="L112" s="20">
        <f>SUM(K$7:K112)</f>
        <v>0</v>
      </c>
    </row>
    <row r="113" spans="1:12" x14ac:dyDescent="0.25">
      <c r="A113" s="2">
        <v>108</v>
      </c>
      <c r="B113" s="18">
        <v>42842</v>
      </c>
      <c r="C113" s="13">
        <f>April!B19</f>
        <v>0</v>
      </c>
      <c r="D113" s="13">
        <f>April!C19</f>
        <v>0</v>
      </c>
      <c r="E113" s="13">
        <f>SUM(D$7:D113)</f>
        <v>0</v>
      </c>
      <c r="F113" s="13">
        <f>Summary!B$2/365</f>
        <v>0.82191780821917804</v>
      </c>
      <c r="G113" s="13">
        <f>SUM(F$7:F113)</f>
        <v>87.945205479452156</v>
      </c>
      <c r="H113" s="31">
        <f>COUNTIF(D$7:D113,"&gt;0")/A113</f>
        <v>0</v>
      </c>
      <c r="I113" s="19">
        <v>0</v>
      </c>
      <c r="J113" s="20">
        <f>SUM(I$7:I113)</f>
        <v>0</v>
      </c>
      <c r="K113" s="2">
        <v>0</v>
      </c>
      <c r="L113" s="20">
        <f>SUM(K$7:K113)</f>
        <v>0</v>
      </c>
    </row>
    <row r="114" spans="1:12" x14ac:dyDescent="0.25">
      <c r="A114" s="2">
        <v>109</v>
      </c>
      <c r="B114" s="18">
        <v>42843</v>
      </c>
      <c r="C114" s="13">
        <f>April!B20</f>
        <v>0</v>
      </c>
      <c r="D114" s="13">
        <f>April!C20</f>
        <v>0</v>
      </c>
      <c r="E114" s="13">
        <f>SUM(D$7:D114)</f>
        <v>0</v>
      </c>
      <c r="F114" s="13">
        <f>Summary!B$2/365</f>
        <v>0.82191780821917804</v>
      </c>
      <c r="G114" s="13">
        <f>SUM(F$7:F114)</f>
        <v>88.767123287671339</v>
      </c>
      <c r="H114" s="31">
        <f>COUNTIF(D$7:D114,"&gt;0")/A114</f>
        <v>0</v>
      </c>
      <c r="I114" s="19">
        <v>0</v>
      </c>
      <c r="J114" s="20">
        <f>SUM(I$7:I114)</f>
        <v>0</v>
      </c>
      <c r="K114" s="2">
        <v>0</v>
      </c>
      <c r="L114" s="20">
        <f>SUM(K$7:K114)</f>
        <v>0</v>
      </c>
    </row>
    <row r="115" spans="1:12" x14ac:dyDescent="0.25">
      <c r="A115" s="2">
        <v>110</v>
      </c>
      <c r="B115" s="18">
        <v>42844</v>
      </c>
      <c r="C115" s="13">
        <f>April!B21</f>
        <v>0</v>
      </c>
      <c r="D115" s="13">
        <f>April!C21</f>
        <v>0</v>
      </c>
      <c r="E115" s="13">
        <f>SUM(D$7:D115)</f>
        <v>0</v>
      </c>
      <c r="F115" s="13">
        <f>Summary!B$2/365</f>
        <v>0.82191780821917804</v>
      </c>
      <c r="G115" s="13">
        <f>SUM(F$7:F115)</f>
        <v>89.589041095890522</v>
      </c>
      <c r="H115" s="31">
        <f>COUNTIF(D$7:D115,"&gt;0")/A115</f>
        <v>0</v>
      </c>
      <c r="I115" s="19">
        <v>0</v>
      </c>
      <c r="J115" s="20">
        <f>SUM(I$7:I115)</f>
        <v>0</v>
      </c>
      <c r="K115" s="2">
        <v>0</v>
      </c>
      <c r="L115" s="20">
        <f>SUM(K$7:K115)</f>
        <v>0</v>
      </c>
    </row>
    <row r="116" spans="1:12" x14ac:dyDescent="0.25">
      <c r="A116" s="2">
        <v>111</v>
      </c>
      <c r="B116" s="18">
        <v>42845</v>
      </c>
      <c r="C116" s="13">
        <f>April!B22</f>
        <v>0</v>
      </c>
      <c r="D116" s="13">
        <f>April!C22</f>
        <v>0</v>
      </c>
      <c r="E116" s="13">
        <f>SUM(D$7:D116)</f>
        <v>0</v>
      </c>
      <c r="F116" s="13">
        <f>Summary!B$2/365</f>
        <v>0.82191780821917804</v>
      </c>
      <c r="G116" s="13">
        <f>SUM(F$7:F116)</f>
        <v>90.410958904109705</v>
      </c>
      <c r="H116" s="31">
        <f>COUNTIF(D$7:D116,"&gt;0")/A116</f>
        <v>0</v>
      </c>
      <c r="I116" s="19">
        <v>0</v>
      </c>
      <c r="J116" s="20">
        <f>SUM(I$7:I116)</f>
        <v>0</v>
      </c>
      <c r="K116" s="2">
        <v>0</v>
      </c>
      <c r="L116" s="20">
        <f>SUM(K$7:K116)</f>
        <v>0</v>
      </c>
    </row>
    <row r="117" spans="1:12" x14ac:dyDescent="0.25">
      <c r="A117" s="2">
        <v>112</v>
      </c>
      <c r="B117" s="18">
        <v>42846</v>
      </c>
      <c r="C117" s="13">
        <f>April!B23</f>
        <v>0</v>
      </c>
      <c r="D117" s="13">
        <f>April!C23</f>
        <v>0</v>
      </c>
      <c r="E117" s="13">
        <f>SUM(D$7:D117)</f>
        <v>0</v>
      </c>
      <c r="F117" s="13">
        <f>Summary!B$2/365</f>
        <v>0.82191780821917804</v>
      </c>
      <c r="G117" s="13">
        <f>SUM(F$7:F117)</f>
        <v>91.232876712328888</v>
      </c>
      <c r="H117" s="31">
        <f>COUNTIF(D$7:D117,"&gt;0")/A117</f>
        <v>0</v>
      </c>
      <c r="I117" s="19">
        <v>0</v>
      </c>
      <c r="J117" s="20">
        <f>SUM(I$7:I117)</f>
        <v>0</v>
      </c>
      <c r="K117" s="2">
        <v>0</v>
      </c>
      <c r="L117" s="20">
        <f>SUM(K$7:K117)</f>
        <v>0</v>
      </c>
    </row>
    <row r="118" spans="1:12" x14ac:dyDescent="0.25">
      <c r="A118" s="2">
        <v>113</v>
      </c>
      <c r="B118" s="18">
        <v>42847</v>
      </c>
      <c r="C118" s="13">
        <f>April!B24</f>
        <v>0</v>
      </c>
      <c r="D118" s="13">
        <f>April!C24</f>
        <v>0</v>
      </c>
      <c r="E118" s="13">
        <f>SUM(D$7:D118)</f>
        <v>0</v>
      </c>
      <c r="F118" s="13">
        <f>Summary!B$2/365</f>
        <v>0.82191780821917804</v>
      </c>
      <c r="G118" s="13">
        <f>SUM(F$7:F118)</f>
        <v>92.054794520548072</v>
      </c>
      <c r="H118" s="31">
        <f>COUNTIF(D$7:D118,"&gt;0")/A118</f>
        <v>0</v>
      </c>
      <c r="I118" s="19">
        <v>0</v>
      </c>
      <c r="J118" s="20">
        <f>SUM(I$7:I118)</f>
        <v>0</v>
      </c>
      <c r="K118" s="2">
        <v>0</v>
      </c>
      <c r="L118" s="20">
        <f>SUM(K$7:K118)</f>
        <v>0</v>
      </c>
    </row>
    <row r="119" spans="1:12" x14ac:dyDescent="0.25">
      <c r="A119" s="2">
        <v>114</v>
      </c>
      <c r="B119" s="18">
        <v>42848</v>
      </c>
      <c r="C119" s="13">
        <f>April!B25</f>
        <v>0</v>
      </c>
      <c r="D119" s="13">
        <f>April!C25</f>
        <v>0</v>
      </c>
      <c r="E119" s="13">
        <f>SUM(D$7:D119)</f>
        <v>0</v>
      </c>
      <c r="F119" s="13">
        <f>Summary!B$2/365</f>
        <v>0.82191780821917804</v>
      </c>
      <c r="G119" s="13">
        <f>SUM(F$7:F119)</f>
        <v>92.876712328767255</v>
      </c>
      <c r="H119" s="31">
        <f>COUNTIF(D$7:D119,"&gt;0")/A119</f>
        <v>0</v>
      </c>
      <c r="I119" s="19">
        <v>0</v>
      </c>
      <c r="J119" s="20">
        <f>SUM(I$7:I119)</f>
        <v>0</v>
      </c>
      <c r="K119" s="2">
        <v>0</v>
      </c>
      <c r="L119" s="20">
        <f>SUM(K$7:K119)</f>
        <v>0</v>
      </c>
    </row>
    <row r="120" spans="1:12" x14ac:dyDescent="0.25">
      <c r="A120" s="2">
        <v>115</v>
      </c>
      <c r="B120" s="18">
        <v>42849</v>
      </c>
      <c r="C120" s="13">
        <f>April!B26</f>
        <v>0</v>
      </c>
      <c r="D120" s="13">
        <f>April!C26</f>
        <v>0</v>
      </c>
      <c r="E120" s="13">
        <f>SUM(D$7:D120)</f>
        <v>0</v>
      </c>
      <c r="F120" s="13">
        <f>Summary!B$2/365</f>
        <v>0.82191780821917804</v>
      </c>
      <c r="G120" s="13">
        <f>SUM(F$7:F120)</f>
        <v>93.698630136986438</v>
      </c>
      <c r="H120" s="31">
        <f>COUNTIF(D$7:D120,"&gt;0")/A120</f>
        <v>0</v>
      </c>
      <c r="I120" s="19">
        <v>0</v>
      </c>
      <c r="J120" s="20">
        <f>SUM(I$7:I120)</f>
        <v>0</v>
      </c>
      <c r="K120" s="2">
        <v>0</v>
      </c>
      <c r="L120" s="20">
        <f>SUM(K$7:K120)</f>
        <v>0</v>
      </c>
    </row>
    <row r="121" spans="1:12" x14ac:dyDescent="0.25">
      <c r="A121" s="2">
        <v>116</v>
      </c>
      <c r="B121" s="18">
        <v>42850</v>
      </c>
      <c r="C121" s="13">
        <f>April!B27</f>
        <v>0</v>
      </c>
      <c r="D121" s="13">
        <f>April!C27</f>
        <v>0</v>
      </c>
      <c r="E121" s="13">
        <f>SUM(D$7:D121)</f>
        <v>0</v>
      </c>
      <c r="F121" s="13">
        <f>Summary!B$2/365</f>
        <v>0.82191780821917804</v>
      </c>
      <c r="G121" s="13">
        <f>SUM(F$7:F121)</f>
        <v>94.520547945205621</v>
      </c>
      <c r="H121" s="31">
        <f>COUNTIF(D$7:D121,"&gt;0")/A121</f>
        <v>0</v>
      </c>
      <c r="I121" s="19">
        <v>0</v>
      </c>
      <c r="J121" s="20">
        <f>SUM(I$7:I121)</f>
        <v>0</v>
      </c>
      <c r="K121" s="2">
        <v>0</v>
      </c>
      <c r="L121" s="20">
        <f>SUM(K$7:K121)</f>
        <v>0</v>
      </c>
    </row>
    <row r="122" spans="1:12" x14ac:dyDescent="0.25">
      <c r="A122" s="2">
        <v>117</v>
      </c>
      <c r="B122" s="18">
        <v>42851</v>
      </c>
      <c r="C122" s="13">
        <f>April!B28</f>
        <v>0</v>
      </c>
      <c r="D122" s="13">
        <f>April!C28</f>
        <v>0</v>
      </c>
      <c r="E122" s="13">
        <f>SUM(D$7:D122)</f>
        <v>0</v>
      </c>
      <c r="F122" s="13">
        <f>Summary!B$2/365</f>
        <v>0.82191780821917804</v>
      </c>
      <c r="G122" s="13">
        <f>SUM(F$7:F122)</f>
        <v>95.342465753424804</v>
      </c>
      <c r="H122" s="31">
        <f>COUNTIF(D$7:D122,"&gt;0")/A122</f>
        <v>0</v>
      </c>
      <c r="I122" s="19">
        <v>0</v>
      </c>
      <c r="J122" s="20">
        <f>SUM(I$7:I122)</f>
        <v>0</v>
      </c>
      <c r="K122" s="2">
        <v>0</v>
      </c>
      <c r="L122" s="20">
        <f>SUM(K$7:K122)</f>
        <v>0</v>
      </c>
    </row>
    <row r="123" spans="1:12" x14ac:dyDescent="0.25">
      <c r="A123" s="2">
        <v>118</v>
      </c>
      <c r="B123" s="18">
        <v>42852</v>
      </c>
      <c r="C123" s="13">
        <f>April!B29</f>
        <v>0</v>
      </c>
      <c r="D123" s="13">
        <f>April!C29</f>
        <v>0</v>
      </c>
      <c r="E123" s="13">
        <f>SUM(D$7:D123)</f>
        <v>0</v>
      </c>
      <c r="F123" s="13">
        <f>Summary!B$2/365</f>
        <v>0.82191780821917804</v>
      </c>
      <c r="G123" s="13">
        <f>SUM(F$7:F123)</f>
        <v>96.164383561643987</v>
      </c>
      <c r="H123" s="31">
        <f>COUNTIF(D$7:D123,"&gt;0")/A123</f>
        <v>0</v>
      </c>
      <c r="I123" s="19">
        <v>0</v>
      </c>
      <c r="J123" s="20">
        <f>SUM(I$7:I123)</f>
        <v>0</v>
      </c>
      <c r="K123" s="2">
        <v>0</v>
      </c>
      <c r="L123" s="20">
        <f>SUM(K$7:K123)</f>
        <v>0</v>
      </c>
    </row>
    <row r="124" spans="1:12" x14ac:dyDescent="0.25">
      <c r="A124" s="2">
        <v>119</v>
      </c>
      <c r="B124" s="18">
        <v>42853</v>
      </c>
      <c r="C124" s="13">
        <f>April!B30</f>
        <v>0</v>
      </c>
      <c r="D124" s="13">
        <f>April!C30</f>
        <v>0</v>
      </c>
      <c r="E124" s="13">
        <f>SUM(D$7:D124)</f>
        <v>0</v>
      </c>
      <c r="F124" s="13">
        <f>Summary!B$2/365</f>
        <v>0.82191780821917804</v>
      </c>
      <c r="G124" s="13">
        <f>SUM(F$7:F124)</f>
        <v>96.98630136986317</v>
      </c>
      <c r="H124" s="31">
        <f>COUNTIF(D$7:D124,"&gt;0")/A124</f>
        <v>0</v>
      </c>
      <c r="I124" s="19">
        <v>0</v>
      </c>
      <c r="J124" s="20">
        <f>SUM(I$7:I124)</f>
        <v>0</v>
      </c>
      <c r="K124" s="2">
        <v>0</v>
      </c>
      <c r="L124" s="20">
        <f>SUM(K$7:K124)</f>
        <v>0</v>
      </c>
    </row>
    <row r="125" spans="1:12" x14ac:dyDescent="0.25">
      <c r="A125" s="2">
        <v>120</v>
      </c>
      <c r="B125" s="18">
        <v>42854</v>
      </c>
      <c r="C125" s="13">
        <f>April!B31</f>
        <v>0</v>
      </c>
      <c r="D125" s="13">
        <f>April!C31</f>
        <v>0</v>
      </c>
      <c r="E125" s="13">
        <f>SUM(D$7:D125)</f>
        <v>0</v>
      </c>
      <c r="F125" s="13">
        <f>Summary!B$2/365</f>
        <v>0.82191780821917804</v>
      </c>
      <c r="G125" s="13">
        <f>SUM(F$7:F125)</f>
        <v>97.808219178082354</v>
      </c>
      <c r="H125" s="31">
        <f>COUNTIF(D$7:D125,"&gt;0")/A125</f>
        <v>0</v>
      </c>
      <c r="I125" s="19">
        <v>0</v>
      </c>
      <c r="J125" s="20">
        <f>SUM(I$7:I125)</f>
        <v>0</v>
      </c>
      <c r="K125" s="2">
        <v>0</v>
      </c>
      <c r="L125" s="20">
        <f>SUM(K$7:K125)</f>
        <v>0</v>
      </c>
    </row>
    <row r="126" spans="1:12" s="6" customFormat="1" x14ac:dyDescent="0.25">
      <c r="A126" s="6">
        <v>121</v>
      </c>
      <c r="B126" s="52">
        <v>42855</v>
      </c>
      <c r="C126" s="6">
        <f>April!B32</f>
        <v>0</v>
      </c>
      <c r="D126" s="6">
        <f>April!C32</f>
        <v>0</v>
      </c>
      <c r="E126" s="6">
        <f>SUM(D$7:D126)</f>
        <v>0</v>
      </c>
      <c r="F126" s="6">
        <f>Summary!B$2/365</f>
        <v>0.82191780821917804</v>
      </c>
      <c r="G126" s="6">
        <f>SUM(F$7:F126)</f>
        <v>98.630136986301537</v>
      </c>
      <c r="H126" s="32">
        <f>COUNTIF(D$7:D126,"&gt;0")/A126</f>
        <v>0</v>
      </c>
      <c r="I126" s="27">
        <v>0</v>
      </c>
      <c r="J126" s="33">
        <f>SUM(I$7:I126)</f>
        <v>0</v>
      </c>
      <c r="K126" s="6">
        <v>0</v>
      </c>
      <c r="L126" s="33">
        <f>SUM(K$7:K126)</f>
        <v>0</v>
      </c>
    </row>
    <row r="127" spans="1:12" s="13" customFormat="1" x14ac:dyDescent="0.25">
      <c r="A127" s="2">
        <v>122</v>
      </c>
      <c r="B127" s="51">
        <v>42856</v>
      </c>
      <c r="C127" s="13">
        <f>May!B3</f>
        <v>0</v>
      </c>
      <c r="D127" s="13">
        <f>May!C3</f>
        <v>0</v>
      </c>
      <c r="E127" s="13">
        <f>SUM(D$7:D127)</f>
        <v>0</v>
      </c>
      <c r="F127" s="13">
        <f>Summary!B$2/365</f>
        <v>0.82191780821917804</v>
      </c>
      <c r="G127" s="13">
        <f>SUM(F$7:F127)</f>
        <v>99.45205479452072</v>
      </c>
      <c r="H127" s="31">
        <f>COUNTIF(D$7:D127,"&gt;0")/A127</f>
        <v>0</v>
      </c>
      <c r="I127" s="19">
        <v>0</v>
      </c>
      <c r="J127" s="20">
        <f>SUM(I$7:I127)</f>
        <v>0</v>
      </c>
      <c r="K127" s="2">
        <v>0</v>
      </c>
      <c r="L127" s="20">
        <f>SUM(K$7:K127)</f>
        <v>0</v>
      </c>
    </row>
    <row r="128" spans="1:12" x14ac:dyDescent="0.25">
      <c r="A128" s="2">
        <v>123</v>
      </c>
      <c r="B128" s="18">
        <v>42857</v>
      </c>
      <c r="C128" s="13">
        <f>May!B4</f>
        <v>0</v>
      </c>
      <c r="D128" s="13">
        <f>May!C4</f>
        <v>0</v>
      </c>
      <c r="E128" s="13">
        <f>SUM(D$7:D128)</f>
        <v>0</v>
      </c>
      <c r="F128" s="13">
        <f>Summary!B$2/365</f>
        <v>0.82191780821917804</v>
      </c>
      <c r="G128" s="13">
        <f>SUM(F$7:F128)</f>
        <v>100.2739726027399</v>
      </c>
      <c r="H128" s="31">
        <f>COUNTIF(D$7:D128,"&gt;0")/A128</f>
        <v>0</v>
      </c>
      <c r="I128" s="19">
        <v>0</v>
      </c>
      <c r="J128" s="20">
        <f>SUM(I$7:I128)</f>
        <v>0</v>
      </c>
      <c r="K128" s="2">
        <v>0</v>
      </c>
      <c r="L128" s="20">
        <f>SUM(K$7:K128)</f>
        <v>0</v>
      </c>
    </row>
    <row r="129" spans="1:12" x14ac:dyDescent="0.25">
      <c r="A129" s="2">
        <v>124</v>
      </c>
      <c r="B129" s="18">
        <v>42858</v>
      </c>
      <c r="C129" s="13">
        <f>May!B5</f>
        <v>0</v>
      </c>
      <c r="D129" s="13">
        <f>May!C5</f>
        <v>0</v>
      </c>
      <c r="E129" s="13">
        <f>SUM(D$7:D129)</f>
        <v>0</v>
      </c>
      <c r="F129" s="13">
        <f>Summary!B$2/365</f>
        <v>0.82191780821917804</v>
      </c>
      <c r="G129" s="13">
        <f>SUM(F$7:F129)</f>
        <v>101.09589041095909</v>
      </c>
      <c r="H129" s="31">
        <f>COUNTIF(D$7:D129,"&gt;0")/A129</f>
        <v>0</v>
      </c>
      <c r="I129" s="19">
        <v>0</v>
      </c>
      <c r="J129" s="20">
        <f>SUM(I$7:I129)</f>
        <v>0</v>
      </c>
      <c r="K129" s="2">
        <v>0</v>
      </c>
      <c r="L129" s="20">
        <f>SUM(K$7:K129)</f>
        <v>0</v>
      </c>
    </row>
    <row r="130" spans="1:12" x14ac:dyDescent="0.25">
      <c r="A130" s="2">
        <v>125</v>
      </c>
      <c r="B130" s="18">
        <v>42859</v>
      </c>
      <c r="C130" s="13">
        <f>May!B6</f>
        <v>0</v>
      </c>
      <c r="D130" s="13">
        <f>May!C6</f>
        <v>0</v>
      </c>
      <c r="E130" s="13">
        <f>SUM(D$7:D130)</f>
        <v>0</v>
      </c>
      <c r="F130" s="13">
        <f>Summary!B$2/365</f>
        <v>0.82191780821917804</v>
      </c>
      <c r="G130" s="13">
        <f>SUM(F$7:F130)</f>
        <v>101.91780821917827</v>
      </c>
      <c r="H130" s="31">
        <f>COUNTIF(D$7:D130,"&gt;0")/A130</f>
        <v>0</v>
      </c>
      <c r="I130" s="19">
        <v>0</v>
      </c>
      <c r="J130" s="20">
        <f>SUM(I$7:I130)</f>
        <v>0</v>
      </c>
      <c r="K130" s="2">
        <v>0</v>
      </c>
      <c r="L130" s="20">
        <f>SUM(K$7:K130)</f>
        <v>0</v>
      </c>
    </row>
    <row r="131" spans="1:12" x14ac:dyDescent="0.25">
      <c r="A131" s="2">
        <v>126</v>
      </c>
      <c r="B131" s="18">
        <v>42860</v>
      </c>
      <c r="C131" s="13">
        <f>May!B7</f>
        <v>0</v>
      </c>
      <c r="D131" s="13">
        <f>May!C7</f>
        <v>0</v>
      </c>
      <c r="E131" s="13">
        <f>SUM(D$7:D131)</f>
        <v>0</v>
      </c>
      <c r="F131" s="13">
        <f>Summary!B$2/365</f>
        <v>0.82191780821917804</v>
      </c>
      <c r="G131" s="13">
        <f>SUM(F$7:F131)</f>
        <v>102.73972602739745</v>
      </c>
      <c r="H131" s="31">
        <f>COUNTIF(D$7:D131,"&gt;0")/A131</f>
        <v>0</v>
      </c>
      <c r="I131" s="19">
        <v>0</v>
      </c>
      <c r="J131" s="20">
        <f>SUM(I$7:I131)</f>
        <v>0</v>
      </c>
      <c r="K131" s="2">
        <v>0</v>
      </c>
      <c r="L131" s="20">
        <f>SUM(K$7:K131)</f>
        <v>0</v>
      </c>
    </row>
    <row r="132" spans="1:12" x14ac:dyDescent="0.25">
      <c r="A132" s="2">
        <v>127</v>
      </c>
      <c r="B132" s="18">
        <v>42861</v>
      </c>
      <c r="C132" s="13">
        <f>May!B8</f>
        <v>0</v>
      </c>
      <c r="D132" s="13">
        <f>May!C8</f>
        <v>0</v>
      </c>
      <c r="E132" s="13">
        <f>SUM(D$7:D132)</f>
        <v>0</v>
      </c>
      <c r="F132" s="13">
        <f>Summary!B$2/365</f>
        <v>0.82191780821917804</v>
      </c>
      <c r="G132" s="13">
        <f>SUM(F$7:F132)</f>
        <v>103.56164383561664</v>
      </c>
      <c r="H132" s="31">
        <f>COUNTIF(D$7:D132,"&gt;0")/A132</f>
        <v>0</v>
      </c>
      <c r="I132" s="19">
        <v>0</v>
      </c>
      <c r="J132" s="20">
        <f>SUM(I$7:I132)</f>
        <v>0</v>
      </c>
      <c r="K132" s="2">
        <v>0</v>
      </c>
      <c r="L132" s="20">
        <f>SUM(K$7:K132)</f>
        <v>0</v>
      </c>
    </row>
    <row r="133" spans="1:12" x14ac:dyDescent="0.25">
      <c r="A133" s="2">
        <v>128</v>
      </c>
      <c r="B133" s="18">
        <v>42862</v>
      </c>
      <c r="C133" s="13">
        <f>May!B9</f>
        <v>0</v>
      </c>
      <c r="D133" s="13">
        <f>May!C9</f>
        <v>0</v>
      </c>
      <c r="E133" s="13">
        <f>SUM(D$7:D133)</f>
        <v>0</v>
      </c>
      <c r="F133" s="13">
        <f>Summary!B$2/365</f>
        <v>0.82191780821917804</v>
      </c>
      <c r="G133" s="13">
        <f>SUM(F$7:F133)</f>
        <v>104.38356164383582</v>
      </c>
      <c r="H133" s="31">
        <f>COUNTIF(D$7:D133,"&gt;0")/A133</f>
        <v>0</v>
      </c>
      <c r="I133" s="19">
        <v>0</v>
      </c>
      <c r="J133" s="20">
        <f>SUM(I$7:I133)</f>
        <v>0</v>
      </c>
      <c r="K133" s="2">
        <v>0</v>
      </c>
      <c r="L133" s="20">
        <f>SUM(K$7:K133)</f>
        <v>0</v>
      </c>
    </row>
    <row r="134" spans="1:12" x14ac:dyDescent="0.25">
      <c r="A134" s="2">
        <v>129</v>
      </c>
      <c r="B134" s="18">
        <v>42863</v>
      </c>
      <c r="C134" s="13">
        <f>May!B10</f>
        <v>0</v>
      </c>
      <c r="D134" s="13">
        <f>May!C10</f>
        <v>0</v>
      </c>
      <c r="E134" s="13">
        <f>SUM(D$7:D134)</f>
        <v>0</v>
      </c>
      <c r="F134" s="13">
        <f>Summary!B$2/365</f>
        <v>0.82191780821917804</v>
      </c>
      <c r="G134" s="13">
        <f>SUM(F$7:F134)</f>
        <v>105.205479452055</v>
      </c>
      <c r="H134" s="31">
        <f>COUNTIF(D$7:D134,"&gt;0")/A134</f>
        <v>0</v>
      </c>
      <c r="I134" s="19">
        <v>0</v>
      </c>
      <c r="J134" s="20">
        <f>SUM(I$7:I134)</f>
        <v>0</v>
      </c>
      <c r="K134" s="2">
        <v>0</v>
      </c>
      <c r="L134" s="20">
        <f>SUM(K$7:K134)</f>
        <v>0</v>
      </c>
    </row>
    <row r="135" spans="1:12" x14ac:dyDescent="0.25">
      <c r="A135" s="2">
        <v>130</v>
      </c>
      <c r="B135" s="18">
        <v>42864</v>
      </c>
      <c r="C135" s="13">
        <f>May!B11</f>
        <v>0</v>
      </c>
      <c r="D135" s="13">
        <f>May!C11</f>
        <v>0</v>
      </c>
      <c r="E135" s="13">
        <f>SUM(D$7:D135)</f>
        <v>0</v>
      </c>
      <c r="F135" s="13">
        <f>Summary!B$2/365</f>
        <v>0.82191780821917804</v>
      </c>
      <c r="G135" s="13">
        <f>SUM(F$7:F135)</f>
        <v>106.02739726027418</v>
      </c>
      <c r="H135" s="31">
        <f>COUNTIF(D$7:D135,"&gt;0")/A135</f>
        <v>0</v>
      </c>
      <c r="I135" s="19">
        <v>0</v>
      </c>
      <c r="J135" s="20">
        <f>SUM(I$7:I135)</f>
        <v>0</v>
      </c>
      <c r="K135" s="2">
        <v>0</v>
      </c>
      <c r="L135" s="20">
        <f>SUM(K$7:K135)</f>
        <v>0</v>
      </c>
    </row>
    <row r="136" spans="1:12" x14ac:dyDescent="0.25">
      <c r="A136" s="2">
        <v>131</v>
      </c>
      <c r="B136" s="18">
        <v>42865</v>
      </c>
      <c r="C136" s="13">
        <f>May!B12</f>
        <v>0</v>
      </c>
      <c r="D136" s="13">
        <f>May!C12</f>
        <v>0</v>
      </c>
      <c r="E136" s="13">
        <f>SUM(D$7:D136)</f>
        <v>0</v>
      </c>
      <c r="F136" s="13">
        <f>Summary!B$2/365</f>
        <v>0.82191780821917804</v>
      </c>
      <c r="G136" s="13">
        <f>SUM(F$7:F136)</f>
        <v>106.84931506849337</v>
      </c>
      <c r="H136" s="31">
        <f>COUNTIF(D$7:D136,"&gt;0")/A136</f>
        <v>0</v>
      </c>
      <c r="I136" s="19">
        <v>0</v>
      </c>
      <c r="J136" s="20">
        <f>SUM(I$7:I136)</f>
        <v>0</v>
      </c>
      <c r="K136" s="2">
        <v>0</v>
      </c>
      <c r="L136" s="20">
        <f>SUM(K$7:K136)</f>
        <v>0</v>
      </c>
    </row>
    <row r="137" spans="1:12" x14ac:dyDescent="0.25">
      <c r="A137" s="2">
        <v>132</v>
      </c>
      <c r="B137" s="18">
        <v>42866</v>
      </c>
      <c r="C137" s="13">
        <f>May!B13</f>
        <v>0</v>
      </c>
      <c r="D137" s="13">
        <f>May!C13</f>
        <v>0</v>
      </c>
      <c r="E137" s="13">
        <f>SUM(D$7:D137)</f>
        <v>0</v>
      </c>
      <c r="F137" s="13">
        <f>Summary!B$2/365</f>
        <v>0.82191780821917804</v>
      </c>
      <c r="G137" s="13">
        <f>SUM(F$7:F137)</f>
        <v>107.67123287671255</v>
      </c>
      <c r="H137" s="31">
        <f>COUNTIF(D$7:D137,"&gt;0")/A137</f>
        <v>0</v>
      </c>
      <c r="I137" s="19">
        <v>0</v>
      </c>
      <c r="J137" s="20">
        <f>SUM(I$7:I137)</f>
        <v>0</v>
      </c>
      <c r="K137" s="2">
        <v>0</v>
      </c>
      <c r="L137" s="20">
        <f>SUM(K$7:K137)</f>
        <v>0</v>
      </c>
    </row>
    <row r="138" spans="1:12" x14ac:dyDescent="0.25">
      <c r="A138" s="2">
        <v>133</v>
      </c>
      <c r="B138" s="18">
        <v>42867</v>
      </c>
      <c r="C138" s="13">
        <f>May!B14</f>
        <v>0</v>
      </c>
      <c r="D138" s="13">
        <f>May!C14</f>
        <v>0</v>
      </c>
      <c r="E138" s="13">
        <f>SUM(D$7:D138)</f>
        <v>0</v>
      </c>
      <c r="F138" s="13">
        <f>Summary!B$2/365</f>
        <v>0.82191780821917804</v>
      </c>
      <c r="G138" s="13">
        <f>SUM(F$7:F138)</f>
        <v>108.49315068493173</v>
      </c>
      <c r="H138" s="31">
        <f>COUNTIF(D$7:D138,"&gt;0")/A138</f>
        <v>0</v>
      </c>
      <c r="I138" s="19">
        <v>0</v>
      </c>
      <c r="J138" s="20">
        <f>SUM(I$7:I138)</f>
        <v>0</v>
      </c>
      <c r="K138" s="2">
        <v>0</v>
      </c>
      <c r="L138" s="20">
        <f>SUM(K$7:K138)</f>
        <v>0</v>
      </c>
    </row>
    <row r="139" spans="1:12" x14ac:dyDescent="0.25">
      <c r="A139" s="2">
        <v>134</v>
      </c>
      <c r="B139" s="18">
        <v>42868</v>
      </c>
      <c r="C139" s="13">
        <f>May!B15</f>
        <v>0</v>
      </c>
      <c r="D139" s="13">
        <f>May!C15</f>
        <v>0</v>
      </c>
      <c r="E139" s="13">
        <f>SUM(D$7:D139)</f>
        <v>0</v>
      </c>
      <c r="F139" s="13">
        <f>Summary!B$2/365</f>
        <v>0.82191780821917804</v>
      </c>
      <c r="G139" s="13">
        <f>SUM(F$7:F139)</f>
        <v>109.31506849315092</v>
      </c>
      <c r="H139" s="31">
        <f>COUNTIF(D$7:D139,"&gt;0")/A139</f>
        <v>0</v>
      </c>
      <c r="I139" s="19">
        <v>0</v>
      </c>
      <c r="J139" s="20">
        <f>SUM(I$7:I139)</f>
        <v>0</v>
      </c>
      <c r="K139" s="2">
        <v>0</v>
      </c>
      <c r="L139" s="20">
        <f>SUM(K$7:K139)</f>
        <v>0</v>
      </c>
    </row>
    <row r="140" spans="1:12" x14ac:dyDescent="0.25">
      <c r="A140" s="2">
        <v>135</v>
      </c>
      <c r="B140" s="18">
        <v>42869</v>
      </c>
      <c r="C140" s="13">
        <f>May!B16</f>
        <v>0</v>
      </c>
      <c r="D140" s="13">
        <f>May!C16</f>
        <v>0</v>
      </c>
      <c r="E140" s="13">
        <f>SUM(D$7:D140)</f>
        <v>0</v>
      </c>
      <c r="F140" s="13">
        <f>Summary!B$2/365</f>
        <v>0.82191780821917804</v>
      </c>
      <c r="G140" s="13">
        <f>SUM(F$7:F140)</f>
        <v>110.1369863013701</v>
      </c>
      <c r="H140" s="31">
        <f>COUNTIF(D$7:D140,"&gt;0")/A140</f>
        <v>0</v>
      </c>
      <c r="I140" s="19">
        <v>0</v>
      </c>
      <c r="J140" s="20">
        <f>SUM(I$7:I140)</f>
        <v>0</v>
      </c>
      <c r="K140" s="2">
        <v>0</v>
      </c>
      <c r="L140" s="20">
        <f>SUM(K$7:K140)</f>
        <v>0</v>
      </c>
    </row>
    <row r="141" spans="1:12" x14ac:dyDescent="0.25">
      <c r="A141" s="2">
        <v>136</v>
      </c>
      <c r="B141" s="18">
        <v>42870</v>
      </c>
      <c r="C141" s="13">
        <f>May!B17</f>
        <v>0</v>
      </c>
      <c r="D141" s="13">
        <f>May!C17</f>
        <v>0</v>
      </c>
      <c r="E141" s="13">
        <f>SUM(D$7:D141)</f>
        <v>0</v>
      </c>
      <c r="F141" s="13">
        <f>Summary!B$2/365</f>
        <v>0.82191780821917804</v>
      </c>
      <c r="G141" s="13">
        <f>SUM(F$7:F141)</f>
        <v>110.95890410958928</v>
      </c>
      <c r="H141" s="31">
        <f>COUNTIF(D$7:D141,"&gt;0")/A141</f>
        <v>0</v>
      </c>
      <c r="I141" s="19">
        <v>0</v>
      </c>
      <c r="J141" s="20">
        <f>SUM(I$7:I141)</f>
        <v>0</v>
      </c>
      <c r="K141" s="2">
        <v>0</v>
      </c>
      <c r="L141" s="20">
        <f>SUM(K$7:K141)</f>
        <v>0</v>
      </c>
    </row>
    <row r="142" spans="1:12" x14ac:dyDescent="0.25">
      <c r="A142" s="2">
        <v>137</v>
      </c>
      <c r="B142" s="18">
        <v>42871</v>
      </c>
      <c r="C142" s="13">
        <f>May!B18</f>
        <v>0</v>
      </c>
      <c r="D142" s="13">
        <f>May!C18</f>
        <v>0</v>
      </c>
      <c r="E142" s="13">
        <f>SUM(D$7:D142)</f>
        <v>0</v>
      </c>
      <c r="F142" s="13">
        <f>Summary!B$2/365</f>
        <v>0.82191780821917804</v>
      </c>
      <c r="G142" s="13">
        <f>SUM(F$7:F142)</f>
        <v>111.78082191780847</v>
      </c>
      <c r="H142" s="31">
        <f>COUNTIF(D$7:D142,"&gt;0")/A142</f>
        <v>0</v>
      </c>
      <c r="I142" s="19">
        <v>0</v>
      </c>
      <c r="J142" s="20">
        <f>SUM(I$7:I142)</f>
        <v>0</v>
      </c>
      <c r="K142" s="2">
        <v>0</v>
      </c>
      <c r="L142" s="20">
        <f>SUM(K$7:K142)</f>
        <v>0</v>
      </c>
    </row>
    <row r="143" spans="1:12" x14ac:dyDescent="0.25">
      <c r="A143" s="2">
        <v>138</v>
      </c>
      <c r="B143" s="18">
        <v>42872</v>
      </c>
      <c r="C143" s="13">
        <f>May!B19</f>
        <v>0</v>
      </c>
      <c r="D143" s="13">
        <f>May!C19</f>
        <v>0</v>
      </c>
      <c r="E143" s="13">
        <f>SUM(D$7:D143)</f>
        <v>0</v>
      </c>
      <c r="F143" s="13">
        <f>Summary!B$2/365</f>
        <v>0.82191780821917804</v>
      </c>
      <c r="G143" s="13">
        <f>SUM(F$7:F143)</f>
        <v>112.60273972602765</v>
      </c>
      <c r="H143" s="31">
        <f>COUNTIF(D$7:D143,"&gt;0")/A143</f>
        <v>0</v>
      </c>
      <c r="I143" s="19">
        <v>0</v>
      </c>
      <c r="J143" s="20">
        <f>SUM(I$7:I143)</f>
        <v>0</v>
      </c>
      <c r="K143" s="2">
        <v>0</v>
      </c>
      <c r="L143" s="20">
        <f>SUM(K$7:K143)</f>
        <v>0</v>
      </c>
    </row>
    <row r="144" spans="1:12" x14ac:dyDescent="0.25">
      <c r="A144" s="2">
        <v>139</v>
      </c>
      <c r="B144" s="18">
        <v>42873</v>
      </c>
      <c r="C144" s="13">
        <f>May!B20</f>
        <v>0</v>
      </c>
      <c r="D144" s="13">
        <f>May!C20</f>
        <v>0</v>
      </c>
      <c r="E144" s="13">
        <f>SUM(D$7:D144)</f>
        <v>0</v>
      </c>
      <c r="F144" s="13">
        <f>Summary!B$2/365</f>
        <v>0.82191780821917804</v>
      </c>
      <c r="G144" s="13">
        <f>SUM(F$7:F144)</f>
        <v>113.42465753424683</v>
      </c>
      <c r="H144" s="31">
        <f>COUNTIF(D$7:D144,"&gt;0")/A144</f>
        <v>0</v>
      </c>
      <c r="I144" s="19">
        <v>0</v>
      </c>
      <c r="J144" s="20">
        <f>SUM(I$7:I144)</f>
        <v>0</v>
      </c>
      <c r="K144" s="2">
        <v>0</v>
      </c>
      <c r="L144" s="20">
        <f>SUM(K$7:K144)</f>
        <v>0</v>
      </c>
    </row>
    <row r="145" spans="1:12" x14ac:dyDescent="0.25">
      <c r="A145" s="2">
        <v>140</v>
      </c>
      <c r="B145" s="18">
        <v>42874</v>
      </c>
      <c r="C145" s="13">
        <f>May!B21</f>
        <v>0</v>
      </c>
      <c r="D145" s="13">
        <f>May!C21</f>
        <v>0</v>
      </c>
      <c r="E145" s="13">
        <f>SUM(D$7:D145)</f>
        <v>0</v>
      </c>
      <c r="F145" s="13">
        <f>Summary!B$2/365</f>
        <v>0.82191780821917804</v>
      </c>
      <c r="G145" s="13">
        <f>SUM(F$7:F145)</f>
        <v>114.24657534246602</v>
      </c>
      <c r="H145" s="31">
        <f>COUNTIF(D$7:D145,"&gt;0")/A145</f>
        <v>0</v>
      </c>
      <c r="I145" s="19">
        <v>0</v>
      </c>
      <c r="J145" s="20">
        <f>SUM(I$7:I145)</f>
        <v>0</v>
      </c>
      <c r="K145" s="2">
        <v>0</v>
      </c>
      <c r="L145" s="20">
        <f>SUM(K$7:K145)</f>
        <v>0</v>
      </c>
    </row>
    <row r="146" spans="1:12" x14ac:dyDescent="0.25">
      <c r="A146" s="2">
        <v>141</v>
      </c>
      <c r="B146" s="18">
        <v>42875</v>
      </c>
      <c r="C146" s="13">
        <f>May!B22</f>
        <v>0</v>
      </c>
      <c r="D146" s="13">
        <f>May!C22</f>
        <v>0</v>
      </c>
      <c r="E146" s="13">
        <f>SUM(D$7:D146)</f>
        <v>0</v>
      </c>
      <c r="F146" s="13">
        <f>Summary!B$2/365</f>
        <v>0.82191780821917804</v>
      </c>
      <c r="G146" s="13">
        <f>SUM(F$7:F146)</f>
        <v>115.0684931506852</v>
      </c>
      <c r="H146" s="31">
        <f>COUNTIF(D$7:D146,"&gt;0")/A146</f>
        <v>0</v>
      </c>
      <c r="I146" s="19">
        <v>0</v>
      </c>
      <c r="J146" s="20">
        <f>SUM(I$7:I146)</f>
        <v>0</v>
      </c>
      <c r="K146" s="2">
        <v>0</v>
      </c>
      <c r="L146" s="20">
        <f>SUM(K$7:K146)</f>
        <v>0</v>
      </c>
    </row>
    <row r="147" spans="1:12" x14ac:dyDescent="0.25">
      <c r="A147" s="2">
        <v>142</v>
      </c>
      <c r="B147" s="18">
        <v>42876</v>
      </c>
      <c r="C147" s="13">
        <f>May!B23</f>
        <v>0</v>
      </c>
      <c r="D147" s="13">
        <f>May!C23</f>
        <v>0</v>
      </c>
      <c r="E147" s="13">
        <f>SUM(D$7:D147)</f>
        <v>0</v>
      </c>
      <c r="F147" s="13">
        <f>Summary!B$2/365</f>
        <v>0.82191780821917804</v>
      </c>
      <c r="G147" s="13">
        <f>SUM(F$7:F147)</f>
        <v>115.89041095890438</v>
      </c>
      <c r="H147" s="31">
        <f>COUNTIF(D$7:D147,"&gt;0")/A147</f>
        <v>0</v>
      </c>
      <c r="I147" s="19">
        <v>0</v>
      </c>
      <c r="J147" s="20">
        <f>SUM(I$7:I147)</f>
        <v>0</v>
      </c>
      <c r="K147" s="2">
        <v>0</v>
      </c>
      <c r="L147" s="20">
        <f>SUM(K$7:K147)</f>
        <v>0</v>
      </c>
    </row>
    <row r="148" spans="1:12" x14ac:dyDescent="0.25">
      <c r="A148" s="2">
        <v>143</v>
      </c>
      <c r="B148" s="18">
        <v>42877</v>
      </c>
      <c r="C148" s="13">
        <f>May!B24</f>
        <v>0</v>
      </c>
      <c r="D148" s="13">
        <f>May!C24</f>
        <v>0</v>
      </c>
      <c r="E148" s="13">
        <f>SUM(D$7:D148)</f>
        <v>0</v>
      </c>
      <c r="F148" s="13">
        <f>Summary!B$2/365</f>
        <v>0.82191780821917804</v>
      </c>
      <c r="G148" s="13">
        <f>SUM(F$7:F148)</f>
        <v>116.71232876712357</v>
      </c>
      <c r="H148" s="31">
        <f>COUNTIF(D$7:D148,"&gt;0")/A148</f>
        <v>0</v>
      </c>
      <c r="I148" s="19">
        <v>0</v>
      </c>
      <c r="J148" s="20">
        <f>SUM(I$7:I148)</f>
        <v>0</v>
      </c>
      <c r="K148" s="2">
        <v>0</v>
      </c>
      <c r="L148" s="20">
        <f>SUM(K$7:K148)</f>
        <v>0</v>
      </c>
    </row>
    <row r="149" spans="1:12" x14ac:dyDescent="0.25">
      <c r="A149" s="2">
        <v>144</v>
      </c>
      <c r="B149" s="18">
        <v>42878</v>
      </c>
      <c r="C149" s="13">
        <f>May!B25</f>
        <v>0</v>
      </c>
      <c r="D149" s="13">
        <f>May!C25</f>
        <v>0</v>
      </c>
      <c r="E149" s="13">
        <f>SUM(D$7:D149)</f>
        <v>0</v>
      </c>
      <c r="F149" s="13">
        <f>Summary!B$2/365</f>
        <v>0.82191780821917804</v>
      </c>
      <c r="G149" s="13">
        <f>SUM(F$7:F149)</f>
        <v>117.53424657534275</v>
      </c>
      <c r="H149" s="31">
        <f>COUNTIF(D$7:D149,"&gt;0")/A149</f>
        <v>0</v>
      </c>
      <c r="I149" s="19">
        <v>0</v>
      </c>
      <c r="J149" s="20">
        <f>SUM(I$7:I149)</f>
        <v>0</v>
      </c>
      <c r="K149" s="2">
        <v>0</v>
      </c>
      <c r="L149" s="20">
        <f>SUM(K$7:K149)</f>
        <v>0</v>
      </c>
    </row>
    <row r="150" spans="1:12" x14ac:dyDescent="0.25">
      <c r="A150" s="2">
        <v>145</v>
      </c>
      <c r="B150" s="18">
        <v>42879</v>
      </c>
      <c r="C150" s="13">
        <f>May!B26</f>
        <v>0</v>
      </c>
      <c r="D150" s="13">
        <f>May!C26</f>
        <v>0</v>
      </c>
      <c r="E150" s="13">
        <f>SUM(D$7:D150)</f>
        <v>0</v>
      </c>
      <c r="F150" s="13">
        <f>Summary!B$2/365</f>
        <v>0.82191780821917804</v>
      </c>
      <c r="G150" s="13">
        <f>SUM(F$7:F150)</f>
        <v>118.35616438356193</v>
      </c>
      <c r="H150" s="31">
        <f>COUNTIF(D$7:D150,"&gt;0")/A150</f>
        <v>0</v>
      </c>
      <c r="I150" s="19">
        <v>0</v>
      </c>
      <c r="J150" s="20">
        <f>SUM(I$7:I150)</f>
        <v>0</v>
      </c>
      <c r="K150" s="2">
        <v>0</v>
      </c>
      <c r="L150" s="20">
        <f>SUM(K$7:K150)</f>
        <v>0</v>
      </c>
    </row>
    <row r="151" spans="1:12" x14ac:dyDescent="0.25">
      <c r="A151" s="2">
        <v>146</v>
      </c>
      <c r="B151" s="18">
        <v>42880</v>
      </c>
      <c r="C151" s="13">
        <f>May!B27</f>
        <v>0</v>
      </c>
      <c r="D151" s="13">
        <f>May!C27</f>
        <v>0</v>
      </c>
      <c r="E151" s="13">
        <f>SUM(D$7:D151)</f>
        <v>0</v>
      </c>
      <c r="F151" s="13">
        <f>Summary!B$2/365</f>
        <v>0.82191780821917804</v>
      </c>
      <c r="G151" s="13">
        <f>SUM(F$7:F151)</f>
        <v>119.17808219178112</v>
      </c>
      <c r="H151" s="31">
        <f>COUNTIF(D$7:D151,"&gt;0")/A151</f>
        <v>0</v>
      </c>
      <c r="I151" s="19">
        <v>0</v>
      </c>
      <c r="J151" s="20">
        <f>SUM(I$7:I151)</f>
        <v>0</v>
      </c>
      <c r="K151" s="2">
        <v>0</v>
      </c>
      <c r="L151" s="20">
        <f>SUM(K$7:K151)</f>
        <v>0</v>
      </c>
    </row>
    <row r="152" spans="1:12" x14ac:dyDescent="0.25">
      <c r="A152" s="2">
        <v>147</v>
      </c>
      <c r="B152" s="18">
        <v>42881</v>
      </c>
      <c r="C152" s="13">
        <f>May!B28</f>
        <v>0</v>
      </c>
      <c r="D152" s="13">
        <f>May!C28</f>
        <v>0</v>
      </c>
      <c r="E152" s="13">
        <f>SUM(D$7:D152)</f>
        <v>0</v>
      </c>
      <c r="F152" s="13">
        <f>Summary!B$2/365</f>
        <v>0.82191780821917804</v>
      </c>
      <c r="G152" s="13">
        <f>SUM(F$7:F152)</f>
        <v>120.0000000000003</v>
      </c>
      <c r="H152" s="31">
        <f>COUNTIF(D$7:D152,"&gt;0")/A152</f>
        <v>0</v>
      </c>
      <c r="I152" s="19">
        <v>0</v>
      </c>
      <c r="J152" s="20">
        <f>SUM(I$7:I152)</f>
        <v>0</v>
      </c>
      <c r="K152" s="2">
        <v>0</v>
      </c>
      <c r="L152" s="20">
        <f>SUM(K$7:K152)</f>
        <v>0</v>
      </c>
    </row>
    <row r="153" spans="1:12" x14ac:dyDescent="0.25">
      <c r="A153" s="2">
        <v>148</v>
      </c>
      <c r="B153" s="18">
        <v>42882</v>
      </c>
      <c r="C153" s="13">
        <f>May!B29</f>
        <v>0</v>
      </c>
      <c r="D153" s="13">
        <f>May!C29</f>
        <v>0</v>
      </c>
      <c r="E153" s="13">
        <f>SUM(D$7:D153)</f>
        <v>0</v>
      </c>
      <c r="F153" s="13">
        <f>Summary!B$2/365</f>
        <v>0.82191780821917804</v>
      </c>
      <c r="G153" s="13">
        <f>SUM(F$7:F153)</f>
        <v>120.82191780821948</v>
      </c>
      <c r="H153" s="31">
        <f>COUNTIF(D$7:D153,"&gt;0")/A153</f>
        <v>0</v>
      </c>
      <c r="I153" s="19">
        <v>0</v>
      </c>
      <c r="J153" s="20">
        <f>SUM(I$7:I153)</f>
        <v>0</v>
      </c>
      <c r="K153" s="2">
        <v>0</v>
      </c>
      <c r="L153" s="20">
        <f>SUM(K$7:K153)</f>
        <v>0</v>
      </c>
    </row>
    <row r="154" spans="1:12" x14ac:dyDescent="0.25">
      <c r="A154" s="2">
        <v>149</v>
      </c>
      <c r="B154" s="18">
        <v>42883</v>
      </c>
      <c r="C154" s="13">
        <f>May!B30</f>
        <v>0</v>
      </c>
      <c r="D154" s="13">
        <f>May!C30</f>
        <v>0</v>
      </c>
      <c r="E154" s="13">
        <f>SUM(D$7:D154)</f>
        <v>0</v>
      </c>
      <c r="F154" s="13">
        <f>Summary!B$2/365</f>
        <v>0.82191780821917804</v>
      </c>
      <c r="G154" s="13">
        <f>SUM(F$7:F154)</f>
        <v>121.64383561643866</v>
      </c>
      <c r="H154" s="31">
        <f>COUNTIF(D$7:D154,"&gt;0")/A154</f>
        <v>0</v>
      </c>
      <c r="I154" s="19">
        <v>0</v>
      </c>
      <c r="J154" s="20">
        <f>SUM(I$7:I154)</f>
        <v>0</v>
      </c>
      <c r="K154" s="2">
        <v>0</v>
      </c>
      <c r="L154" s="20">
        <f>SUM(K$7:K154)</f>
        <v>0</v>
      </c>
    </row>
    <row r="155" spans="1:12" x14ac:dyDescent="0.25">
      <c r="A155" s="2">
        <v>150</v>
      </c>
      <c r="B155" s="18">
        <v>42884</v>
      </c>
      <c r="C155" s="13">
        <f>May!B31</f>
        <v>0</v>
      </c>
      <c r="D155" s="13">
        <f>May!C31</f>
        <v>0</v>
      </c>
      <c r="E155" s="13">
        <f>SUM(D$7:D155)</f>
        <v>0</v>
      </c>
      <c r="F155" s="13">
        <f>Summary!B$2/365</f>
        <v>0.82191780821917804</v>
      </c>
      <c r="G155" s="13">
        <f>SUM(F$7:F155)</f>
        <v>122.46575342465785</v>
      </c>
      <c r="H155" s="31">
        <f>COUNTIF(D$7:D155,"&gt;0")/A155</f>
        <v>0</v>
      </c>
      <c r="I155" s="19">
        <v>0</v>
      </c>
      <c r="J155" s="20">
        <f>SUM(I$7:I155)</f>
        <v>0</v>
      </c>
      <c r="K155" s="2">
        <v>0</v>
      </c>
      <c r="L155" s="20">
        <f>SUM(K$7:K155)</f>
        <v>0</v>
      </c>
    </row>
    <row r="156" spans="1:12" x14ac:dyDescent="0.25">
      <c r="A156" s="2">
        <v>151</v>
      </c>
      <c r="B156" s="18">
        <v>42885</v>
      </c>
      <c r="C156" s="13">
        <f>May!B32</f>
        <v>0</v>
      </c>
      <c r="D156" s="13">
        <f>May!C32</f>
        <v>0</v>
      </c>
      <c r="E156" s="13">
        <f>SUM(D$7:D156)</f>
        <v>0</v>
      </c>
      <c r="F156" s="13">
        <f>Summary!B$2/365</f>
        <v>0.82191780821917804</v>
      </c>
      <c r="G156" s="13">
        <f>SUM(F$7:F156)</f>
        <v>123.28767123287703</v>
      </c>
      <c r="H156" s="31">
        <f>COUNTIF(D$7:D156,"&gt;0")/A156</f>
        <v>0</v>
      </c>
      <c r="I156" s="19">
        <v>0</v>
      </c>
      <c r="J156" s="20">
        <f>SUM(I$7:I156)</f>
        <v>0</v>
      </c>
      <c r="K156" s="2">
        <v>0</v>
      </c>
      <c r="L156" s="20">
        <f>SUM(K$7:K156)</f>
        <v>0</v>
      </c>
    </row>
    <row r="157" spans="1:12" s="6" customFormat="1" x14ac:dyDescent="0.25">
      <c r="A157" s="6">
        <v>152</v>
      </c>
      <c r="B157" s="52">
        <v>42886</v>
      </c>
      <c r="C157" s="6">
        <f>May!B33</f>
        <v>0</v>
      </c>
      <c r="D157" s="6">
        <f>May!C33</f>
        <v>0</v>
      </c>
      <c r="E157" s="6">
        <f>SUM(D$7:D157)</f>
        <v>0</v>
      </c>
      <c r="F157" s="6">
        <f>Summary!B$2/365</f>
        <v>0.82191780821917804</v>
      </c>
      <c r="G157" s="6">
        <f>SUM(F$7:F157)</f>
        <v>124.10958904109621</v>
      </c>
      <c r="H157" s="32">
        <f>COUNTIF(D$7:D157,"&gt;0")/A157</f>
        <v>0</v>
      </c>
      <c r="I157" s="27">
        <v>0</v>
      </c>
      <c r="J157" s="33">
        <f>SUM(I$7:I157)</f>
        <v>0</v>
      </c>
      <c r="K157" s="6">
        <v>0</v>
      </c>
      <c r="L157" s="33">
        <f>SUM(K$7:K157)</f>
        <v>0</v>
      </c>
    </row>
    <row r="158" spans="1:12" s="13" customFormat="1" x14ac:dyDescent="0.25">
      <c r="A158" s="2">
        <v>153</v>
      </c>
      <c r="B158" s="51">
        <v>42887</v>
      </c>
      <c r="C158" s="13">
        <f>June!B3</f>
        <v>0</v>
      </c>
      <c r="D158" s="13">
        <f>June!C3</f>
        <v>0</v>
      </c>
      <c r="E158" s="13">
        <f>SUM(D$7:D158)</f>
        <v>0</v>
      </c>
      <c r="F158" s="13">
        <f>Summary!B$2/365</f>
        <v>0.82191780821917804</v>
      </c>
      <c r="G158" s="13">
        <f>SUM(F$7:F158)</f>
        <v>124.9315068493154</v>
      </c>
      <c r="H158" s="31">
        <f>COUNTIF(D$7:D158,"&gt;0")/A158</f>
        <v>0</v>
      </c>
      <c r="I158" s="19">
        <v>0</v>
      </c>
      <c r="J158" s="20">
        <f>SUM(I$7:I158)</f>
        <v>0</v>
      </c>
      <c r="K158" s="2">
        <v>0</v>
      </c>
      <c r="L158" s="20">
        <f>SUM(K$7:K158)</f>
        <v>0</v>
      </c>
    </row>
    <row r="159" spans="1:12" x14ac:dyDescent="0.25">
      <c r="A159" s="2">
        <v>154</v>
      </c>
      <c r="B159" s="18">
        <v>42888</v>
      </c>
      <c r="C159" s="13">
        <f>June!B4</f>
        <v>0</v>
      </c>
      <c r="D159" s="13">
        <f>June!C4</f>
        <v>0</v>
      </c>
      <c r="E159" s="13">
        <f>SUM(D$7:D159)</f>
        <v>0</v>
      </c>
      <c r="F159" s="13">
        <f>Summary!B$2/365</f>
        <v>0.82191780821917804</v>
      </c>
      <c r="G159" s="13">
        <f>SUM(F$7:F159)</f>
        <v>125.75342465753458</v>
      </c>
      <c r="H159" s="31">
        <f>COUNTIF(D$7:D159,"&gt;0")/A159</f>
        <v>0</v>
      </c>
      <c r="I159" s="19">
        <v>0</v>
      </c>
      <c r="J159" s="20">
        <f>SUM(I$7:I159)</f>
        <v>0</v>
      </c>
      <c r="K159" s="2">
        <v>0</v>
      </c>
      <c r="L159" s="20">
        <f>SUM(K$7:K159)</f>
        <v>0</v>
      </c>
    </row>
    <row r="160" spans="1:12" x14ac:dyDescent="0.25">
      <c r="A160" s="2">
        <v>155</v>
      </c>
      <c r="B160" s="18">
        <v>42889</v>
      </c>
      <c r="C160" s="13">
        <f>June!B5</f>
        <v>0</v>
      </c>
      <c r="D160" s="13">
        <f>June!C5</f>
        <v>0</v>
      </c>
      <c r="E160" s="13">
        <f>SUM(D$7:D160)</f>
        <v>0</v>
      </c>
      <c r="F160" s="13">
        <f>Summary!B$2/365</f>
        <v>0.82191780821917804</v>
      </c>
      <c r="G160" s="13">
        <f>SUM(F$7:F160)</f>
        <v>126.57534246575376</v>
      </c>
      <c r="H160" s="31">
        <f>COUNTIF(D$7:D160,"&gt;0")/A160</f>
        <v>0</v>
      </c>
      <c r="I160" s="19">
        <v>0</v>
      </c>
      <c r="J160" s="20">
        <f>SUM(I$7:I160)</f>
        <v>0</v>
      </c>
      <c r="K160" s="2">
        <v>0</v>
      </c>
      <c r="L160" s="20">
        <f>SUM(K$7:K160)</f>
        <v>0</v>
      </c>
    </row>
    <row r="161" spans="1:12" x14ac:dyDescent="0.25">
      <c r="A161" s="2">
        <v>156</v>
      </c>
      <c r="B161" s="18">
        <v>42890</v>
      </c>
      <c r="C161" s="13">
        <f>June!B6</f>
        <v>0</v>
      </c>
      <c r="D161" s="13">
        <f>June!C6</f>
        <v>0</v>
      </c>
      <c r="E161" s="13">
        <f>SUM(D$7:D161)</f>
        <v>0</v>
      </c>
      <c r="F161" s="13">
        <f>Summary!B$2/365</f>
        <v>0.82191780821917804</v>
      </c>
      <c r="G161" s="13">
        <f>SUM(F$7:F161)</f>
        <v>127.39726027397295</v>
      </c>
      <c r="H161" s="31">
        <f>COUNTIF(D$7:D161,"&gt;0")/A161</f>
        <v>0</v>
      </c>
      <c r="I161" s="19">
        <v>0</v>
      </c>
      <c r="J161" s="20">
        <f>SUM(I$7:I161)</f>
        <v>0</v>
      </c>
      <c r="K161" s="2">
        <v>0</v>
      </c>
      <c r="L161" s="20">
        <f>SUM(K$7:K161)</f>
        <v>0</v>
      </c>
    </row>
    <row r="162" spans="1:12" x14ac:dyDescent="0.25">
      <c r="A162" s="2">
        <v>157</v>
      </c>
      <c r="B162" s="18">
        <v>42891</v>
      </c>
      <c r="C162" s="13">
        <f>June!B7</f>
        <v>0</v>
      </c>
      <c r="D162" s="13">
        <f>June!C7</f>
        <v>0</v>
      </c>
      <c r="E162" s="13">
        <f>SUM(D$7:D162)</f>
        <v>0</v>
      </c>
      <c r="F162" s="13">
        <f>Summary!B$2/365</f>
        <v>0.82191780821917804</v>
      </c>
      <c r="G162" s="13">
        <f>SUM(F$7:F162)</f>
        <v>128.21917808219212</v>
      </c>
      <c r="H162" s="31">
        <f>COUNTIF(D$7:D162,"&gt;0")/A162</f>
        <v>0</v>
      </c>
      <c r="I162" s="19">
        <v>0</v>
      </c>
      <c r="J162" s="20">
        <f>SUM(I$7:I162)</f>
        <v>0</v>
      </c>
      <c r="K162" s="2">
        <v>0</v>
      </c>
      <c r="L162" s="20">
        <f>SUM(K$7:K162)</f>
        <v>0</v>
      </c>
    </row>
    <row r="163" spans="1:12" x14ac:dyDescent="0.25">
      <c r="A163" s="2">
        <v>158</v>
      </c>
      <c r="B163" s="18">
        <v>42892</v>
      </c>
      <c r="C163" s="13">
        <f>June!B8</f>
        <v>0</v>
      </c>
      <c r="D163" s="13">
        <f>June!C8</f>
        <v>0</v>
      </c>
      <c r="E163" s="13">
        <f>SUM(D$7:D163)</f>
        <v>0</v>
      </c>
      <c r="F163" s="13">
        <f>Summary!B$2/365</f>
        <v>0.82191780821917804</v>
      </c>
      <c r="G163" s="13">
        <f>SUM(F$7:F163)</f>
        <v>129.0410958904113</v>
      </c>
      <c r="H163" s="31">
        <f>COUNTIF(D$7:D163,"&gt;0")/A163</f>
        <v>0</v>
      </c>
      <c r="I163" s="19">
        <v>0</v>
      </c>
      <c r="J163" s="20">
        <f>SUM(I$7:I163)</f>
        <v>0</v>
      </c>
      <c r="K163" s="2">
        <v>0</v>
      </c>
      <c r="L163" s="20">
        <f>SUM(K$7:K163)</f>
        <v>0</v>
      </c>
    </row>
    <row r="164" spans="1:12" x14ac:dyDescent="0.25">
      <c r="A164" s="2">
        <v>159</v>
      </c>
      <c r="B164" s="18">
        <v>42893</v>
      </c>
      <c r="C164" s="13">
        <f>June!B9</f>
        <v>0</v>
      </c>
      <c r="D164" s="13">
        <f>June!C9</f>
        <v>0</v>
      </c>
      <c r="E164" s="13">
        <f>SUM(D$7:D164)</f>
        <v>0</v>
      </c>
      <c r="F164" s="13">
        <f>Summary!B$2/365</f>
        <v>0.82191780821917804</v>
      </c>
      <c r="G164" s="13">
        <f>SUM(F$7:F164)</f>
        <v>129.86301369863048</v>
      </c>
      <c r="H164" s="31">
        <f>COUNTIF(D$7:D164,"&gt;0")/A164</f>
        <v>0</v>
      </c>
      <c r="I164" s="19">
        <v>0</v>
      </c>
      <c r="J164" s="20">
        <f>SUM(I$7:I164)</f>
        <v>0</v>
      </c>
      <c r="K164" s="2">
        <v>0</v>
      </c>
      <c r="L164" s="20">
        <f>SUM(K$7:K164)</f>
        <v>0</v>
      </c>
    </row>
    <row r="165" spans="1:12" x14ac:dyDescent="0.25">
      <c r="A165" s="2">
        <v>160</v>
      </c>
      <c r="B165" s="18">
        <v>42894</v>
      </c>
      <c r="C165" s="13">
        <f>June!B10</f>
        <v>0</v>
      </c>
      <c r="D165" s="13">
        <f>June!C10</f>
        <v>0</v>
      </c>
      <c r="E165" s="13">
        <f>SUM(D$7:D165)</f>
        <v>0</v>
      </c>
      <c r="F165" s="13">
        <f>Summary!B$2/365</f>
        <v>0.82191780821917804</v>
      </c>
      <c r="G165" s="13">
        <f>SUM(F$7:F165)</f>
        <v>130.68493150684967</v>
      </c>
      <c r="H165" s="31">
        <f>COUNTIF(D$7:D165,"&gt;0")/A165</f>
        <v>0</v>
      </c>
      <c r="I165" s="19">
        <v>0</v>
      </c>
      <c r="J165" s="20">
        <f>SUM(I$7:I165)</f>
        <v>0</v>
      </c>
      <c r="K165" s="2">
        <v>0</v>
      </c>
      <c r="L165" s="20">
        <f>SUM(K$7:K165)</f>
        <v>0</v>
      </c>
    </row>
    <row r="166" spans="1:12" x14ac:dyDescent="0.25">
      <c r="A166" s="2">
        <v>161</v>
      </c>
      <c r="B166" s="18">
        <v>42895</v>
      </c>
      <c r="C166" s="13">
        <f>June!B11</f>
        <v>0</v>
      </c>
      <c r="D166" s="13">
        <f>June!C11</f>
        <v>0</v>
      </c>
      <c r="E166" s="13">
        <f>SUM(D$7:D166)</f>
        <v>0</v>
      </c>
      <c r="F166" s="13">
        <f>Summary!B$2/365</f>
        <v>0.82191780821917804</v>
      </c>
      <c r="G166" s="13">
        <f>SUM(F$7:F166)</f>
        <v>131.50684931506885</v>
      </c>
      <c r="H166" s="31">
        <f>COUNTIF(D$7:D166,"&gt;0")/A166</f>
        <v>0</v>
      </c>
      <c r="I166" s="19">
        <v>0</v>
      </c>
      <c r="J166" s="20">
        <f>SUM(I$7:I166)</f>
        <v>0</v>
      </c>
      <c r="K166" s="2">
        <v>0</v>
      </c>
      <c r="L166" s="20">
        <f>SUM(K$7:K166)</f>
        <v>0</v>
      </c>
    </row>
    <row r="167" spans="1:12" x14ac:dyDescent="0.25">
      <c r="A167" s="2">
        <v>162</v>
      </c>
      <c r="B167" s="18">
        <v>42896</v>
      </c>
      <c r="C167" s="13">
        <f>June!B12</f>
        <v>0</v>
      </c>
      <c r="D167" s="13">
        <f>June!C12</f>
        <v>0</v>
      </c>
      <c r="E167" s="13">
        <f>SUM(D$7:D167)</f>
        <v>0</v>
      </c>
      <c r="F167" s="13">
        <f>Summary!B$2/365</f>
        <v>0.82191780821917804</v>
      </c>
      <c r="G167" s="13">
        <f>SUM(F$7:F167)</f>
        <v>132.32876712328803</v>
      </c>
      <c r="H167" s="31">
        <f>COUNTIF(D$7:D167,"&gt;0")/A167</f>
        <v>0</v>
      </c>
      <c r="I167" s="19">
        <v>0</v>
      </c>
      <c r="J167" s="20">
        <f>SUM(I$7:I167)</f>
        <v>0</v>
      </c>
      <c r="K167" s="2">
        <v>0</v>
      </c>
      <c r="L167" s="20">
        <f>SUM(K$7:K167)</f>
        <v>0</v>
      </c>
    </row>
    <row r="168" spans="1:12" x14ac:dyDescent="0.25">
      <c r="A168" s="2">
        <v>163</v>
      </c>
      <c r="B168" s="18">
        <v>42897</v>
      </c>
      <c r="C168" s="13">
        <f>June!B13</f>
        <v>0</v>
      </c>
      <c r="D168" s="13">
        <f>June!C13</f>
        <v>0</v>
      </c>
      <c r="E168" s="13">
        <f>SUM(D$7:D168)</f>
        <v>0</v>
      </c>
      <c r="F168" s="13">
        <f>Summary!B$2/365</f>
        <v>0.82191780821917804</v>
      </c>
      <c r="G168" s="13">
        <f>SUM(F$7:F168)</f>
        <v>133.15068493150721</v>
      </c>
      <c r="H168" s="31">
        <f>COUNTIF(D$7:D168,"&gt;0")/A168</f>
        <v>0</v>
      </c>
      <c r="I168" s="19">
        <v>0</v>
      </c>
      <c r="J168" s="20">
        <f>SUM(I$7:I168)</f>
        <v>0</v>
      </c>
      <c r="K168" s="2">
        <v>0</v>
      </c>
      <c r="L168" s="20">
        <f>SUM(K$7:K168)</f>
        <v>0</v>
      </c>
    </row>
    <row r="169" spans="1:12" x14ac:dyDescent="0.25">
      <c r="A169" s="2">
        <v>164</v>
      </c>
      <c r="B169" s="18">
        <v>42898</v>
      </c>
      <c r="C169" s="13">
        <f>June!B14</f>
        <v>0</v>
      </c>
      <c r="D169" s="13">
        <f>June!C14</f>
        <v>0</v>
      </c>
      <c r="E169" s="13">
        <f>SUM(D$7:D169)</f>
        <v>0</v>
      </c>
      <c r="F169" s="13">
        <f>Summary!B$2/365</f>
        <v>0.82191780821917804</v>
      </c>
      <c r="G169" s="13">
        <f>SUM(F$7:F169)</f>
        <v>133.9726027397264</v>
      </c>
      <c r="H169" s="31">
        <f>COUNTIF(D$7:D169,"&gt;0")/A169</f>
        <v>0</v>
      </c>
      <c r="I169" s="19">
        <v>0</v>
      </c>
      <c r="J169" s="20">
        <f>SUM(I$7:I169)</f>
        <v>0</v>
      </c>
      <c r="K169" s="2">
        <v>0</v>
      </c>
      <c r="L169" s="20">
        <f>SUM(K$7:K169)</f>
        <v>0</v>
      </c>
    </row>
    <row r="170" spans="1:12" x14ac:dyDescent="0.25">
      <c r="A170" s="2">
        <v>165</v>
      </c>
      <c r="B170" s="18">
        <v>42899</v>
      </c>
      <c r="C170" s="13">
        <f>June!B15</f>
        <v>0</v>
      </c>
      <c r="D170" s="13">
        <f>June!C15</f>
        <v>0</v>
      </c>
      <c r="E170" s="13">
        <f>SUM(D$7:D170)</f>
        <v>0</v>
      </c>
      <c r="F170" s="13">
        <f>Summary!B$2/365</f>
        <v>0.82191780821917804</v>
      </c>
      <c r="G170" s="13">
        <f>SUM(F$7:F170)</f>
        <v>134.79452054794558</v>
      </c>
      <c r="H170" s="31">
        <f>COUNTIF(D$7:D170,"&gt;0")/A170</f>
        <v>0</v>
      </c>
      <c r="I170" s="19">
        <v>0</v>
      </c>
      <c r="J170" s="20">
        <f>SUM(I$7:I170)</f>
        <v>0</v>
      </c>
      <c r="K170" s="2">
        <v>0</v>
      </c>
      <c r="L170" s="20">
        <f>SUM(K$7:K170)</f>
        <v>0</v>
      </c>
    </row>
    <row r="171" spans="1:12" x14ac:dyDescent="0.25">
      <c r="A171" s="2">
        <v>166</v>
      </c>
      <c r="B171" s="18">
        <v>42900</v>
      </c>
      <c r="C171" s="13">
        <f>June!B16</f>
        <v>0</v>
      </c>
      <c r="D171" s="13">
        <f>June!C16</f>
        <v>0</v>
      </c>
      <c r="E171" s="13">
        <f>SUM(D$7:D171)</f>
        <v>0</v>
      </c>
      <c r="F171" s="13">
        <f>Summary!B$2/365</f>
        <v>0.82191780821917804</v>
      </c>
      <c r="G171" s="13">
        <f>SUM(F$7:F171)</f>
        <v>135.61643835616476</v>
      </c>
      <c r="H171" s="31">
        <f>COUNTIF(D$7:D171,"&gt;0")/A171</f>
        <v>0</v>
      </c>
      <c r="I171" s="19">
        <v>0</v>
      </c>
      <c r="J171" s="20">
        <f>SUM(I$7:I171)</f>
        <v>0</v>
      </c>
      <c r="K171" s="2">
        <v>0</v>
      </c>
      <c r="L171" s="20">
        <f>SUM(K$7:K171)</f>
        <v>0</v>
      </c>
    </row>
    <row r="172" spans="1:12" x14ac:dyDescent="0.25">
      <c r="A172" s="2">
        <v>167</v>
      </c>
      <c r="B172" s="18">
        <v>42901</v>
      </c>
      <c r="C172" s="13">
        <f>June!B17</f>
        <v>0</v>
      </c>
      <c r="D172" s="13">
        <f>June!C17</f>
        <v>0</v>
      </c>
      <c r="E172" s="13">
        <f>SUM(D$7:D172)</f>
        <v>0</v>
      </c>
      <c r="F172" s="13">
        <f>Summary!B$2/365</f>
        <v>0.82191780821917804</v>
      </c>
      <c r="G172" s="13">
        <f>SUM(F$7:F172)</f>
        <v>136.43835616438395</v>
      </c>
      <c r="H172" s="31">
        <f>COUNTIF(D$7:D172,"&gt;0")/A172</f>
        <v>0</v>
      </c>
      <c r="I172" s="19">
        <v>0</v>
      </c>
      <c r="J172" s="20">
        <f>SUM(I$7:I172)</f>
        <v>0</v>
      </c>
      <c r="K172" s="2">
        <v>0</v>
      </c>
      <c r="L172" s="20">
        <f>SUM(K$7:K172)</f>
        <v>0</v>
      </c>
    </row>
    <row r="173" spans="1:12" x14ac:dyDescent="0.25">
      <c r="A173" s="2">
        <v>168</v>
      </c>
      <c r="B173" s="18">
        <v>42902</v>
      </c>
      <c r="C173" s="13">
        <f>June!B18</f>
        <v>0</v>
      </c>
      <c r="D173" s="13">
        <f>June!C18</f>
        <v>0</v>
      </c>
      <c r="E173" s="13">
        <f>SUM(D$7:D173)</f>
        <v>0</v>
      </c>
      <c r="F173" s="13">
        <f>Summary!B$2/365</f>
        <v>0.82191780821917804</v>
      </c>
      <c r="G173" s="13">
        <f>SUM(F$7:F173)</f>
        <v>137.26027397260313</v>
      </c>
      <c r="H173" s="31">
        <f>COUNTIF(D$7:D173,"&gt;0")/A173</f>
        <v>0</v>
      </c>
      <c r="I173" s="19">
        <v>0</v>
      </c>
      <c r="J173" s="20">
        <f>SUM(I$7:I173)</f>
        <v>0</v>
      </c>
      <c r="K173" s="2">
        <v>0</v>
      </c>
      <c r="L173" s="20">
        <f>SUM(K$7:K173)</f>
        <v>0</v>
      </c>
    </row>
    <row r="174" spans="1:12" x14ac:dyDescent="0.25">
      <c r="A174" s="2">
        <v>169</v>
      </c>
      <c r="B174" s="18">
        <v>42903</v>
      </c>
      <c r="C174" s="13">
        <f>June!B19</f>
        <v>0</v>
      </c>
      <c r="D174" s="13">
        <f>June!C19</f>
        <v>0</v>
      </c>
      <c r="E174" s="13">
        <f>SUM(D$7:D174)</f>
        <v>0</v>
      </c>
      <c r="F174" s="13">
        <f>Summary!B$2/365</f>
        <v>0.82191780821917804</v>
      </c>
      <c r="G174" s="13">
        <f>SUM(F$7:F174)</f>
        <v>138.08219178082231</v>
      </c>
      <c r="H174" s="31">
        <f>COUNTIF(D$7:D174,"&gt;0")/A174</f>
        <v>0</v>
      </c>
      <c r="I174" s="19">
        <v>0</v>
      </c>
      <c r="J174" s="20">
        <f>SUM(I$7:I174)</f>
        <v>0</v>
      </c>
      <c r="K174" s="2">
        <v>0</v>
      </c>
      <c r="L174" s="20">
        <f>SUM(K$7:K174)</f>
        <v>0</v>
      </c>
    </row>
    <row r="175" spans="1:12" x14ac:dyDescent="0.25">
      <c r="A175" s="2">
        <v>170</v>
      </c>
      <c r="B175" s="18">
        <v>42904</v>
      </c>
      <c r="C175" s="13">
        <f>June!B20</f>
        <v>0</v>
      </c>
      <c r="D175" s="13">
        <f>June!C20</f>
        <v>0</v>
      </c>
      <c r="E175" s="13">
        <f>SUM(D$7:D175)</f>
        <v>0</v>
      </c>
      <c r="F175" s="13">
        <f>Summary!B$2/365</f>
        <v>0.82191780821917804</v>
      </c>
      <c r="G175" s="13">
        <f>SUM(F$7:F175)</f>
        <v>138.9041095890415</v>
      </c>
      <c r="H175" s="31">
        <f>COUNTIF(D$7:D175,"&gt;0")/A175</f>
        <v>0</v>
      </c>
      <c r="I175" s="19">
        <v>0</v>
      </c>
      <c r="J175" s="20">
        <f>SUM(I$7:I175)</f>
        <v>0</v>
      </c>
      <c r="K175" s="2">
        <v>0</v>
      </c>
      <c r="L175" s="20">
        <f>SUM(K$7:K175)</f>
        <v>0</v>
      </c>
    </row>
    <row r="176" spans="1:12" x14ac:dyDescent="0.25">
      <c r="A176" s="2">
        <v>171</v>
      </c>
      <c r="B176" s="18">
        <v>42905</v>
      </c>
      <c r="C176" s="13">
        <f>June!B21</f>
        <v>0</v>
      </c>
      <c r="D176" s="13">
        <f>June!C21</f>
        <v>0</v>
      </c>
      <c r="E176" s="13">
        <f>SUM(D$7:D176)</f>
        <v>0</v>
      </c>
      <c r="F176" s="13">
        <f>Summary!B$2/365</f>
        <v>0.82191780821917804</v>
      </c>
      <c r="G176" s="13">
        <f>SUM(F$7:F176)</f>
        <v>139.72602739726068</v>
      </c>
      <c r="H176" s="31">
        <f>COUNTIF(D$7:D176,"&gt;0")/A176</f>
        <v>0</v>
      </c>
      <c r="I176" s="19">
        <v>0</v>
      </c>
      <c r="J176" s="20">
        <f>SUM(I$7:I176)</f>
        <v>0</v>
      </c>
      <c r="K176" s="2">
        <v>0</v>
      </c>
      <c r="L176" s="20">
        <f>SUM(K$7:K176)</f>
        <v>0</v>
      </c>
    </row>
    <row r="177" spans="1:12" x14ac:dyDescent="0.25">
      <c r="A177" s="2">
        <v>172</v>
      </c>
      <c r="B177" s="18">
        <v>42906</v>
      </c>
      <c r="C177" s="13">
        <f>June!B22</f>
        <v>0</v>
      </c>
      <c r="D177" s="13">
        <f>June!C22</f>
        <v>0</v>
      </c>
      <c r="E177" s="13">
        <f>SUM(D$7:D177)</f>
        <v>0</v>
      </c>
      <c r="F177" s="13">
        <f>Summary!B$2/365</f>
        <v>0.82191780821917804</v>
      </c>
      <c r="G177" s="13">
        <f>SUM(F$7:F177)</f>
        <v>140.54794520547986</v>
      </c>
      <c r="H177" s="31">
        <f>COUNTIF(D$7:D177,"&gt;0")/A177</f>
        <v>0</v>
      </c>
      <c r="I177" s="19">
        <v>0</v>
      </c>
      <c r="J177" s="20">
        <f>SUM(I$7:I177)</f>
        <v>0</v>
      </c>
      <c r="K177" s="2">
        <v>0</v>
      </c>
      <c r="L177" s="20">
        <f>SUM(K$7:K177)</f>
        <v>0</v>
      </c>
    </row>
    <row r="178" spans="1:12" x14ac:dyDescent="0.25">
      <c r="A178" s="2">
        <v>173</v>
      </c>
      <c r="B178" s="18">
        <v>42907</v>
      </c>
      <c r="C178" s="13">
        <f>June!B23</f>
        <v>0</v>
      </c>
      <c r="D178" s="13">
        <f>June!C23</f>
        <v>0</v>
      </c>
      <c r="E178" s="13">
        <f>SUM(D$7:D178)</f>
        <v>0</v>
      </c>
      <c r="F178" s="13">
        <f>Summary!B$2/365</f>
        <v>0.82191780821917804</v>
      </c>
      <c r="G178" s="13">
        <f>SUM(F$7:F178)</f>
        <v>141.36986301369905</v>
      </c>
      <c r="H178" s="31">
        <f>COUNTIF(D$7:D178,"&gt;0")/A178</f>
        <v>0</v>
      </c>
      <c r="I178" s="19">
        <v>0</v>
      </c>
      <c r="J178" s="20">
        <f>SUM(I$7:I178)</f>
        <v>0</v>
      </c>
      <c r="K178" s="2">
        <v>0</v>
      </c>
      <c r="L178" s="20">
        <f>SUM(K$7:K178)</f>
        <v>0</v>
      </c>
    </row>
    <row r="179" spans="1:12" x14ac:dyDescent="0.25">
      <c r="A179" s="2">
        <v>174</v>
      </c>
      <c r="B179" s="18">
        <v>42908</v>
      </c>
      <c r="C179" s="13">
        <f>June!B24</f>
        <v>0</v>
      </c>
      <c r="D179" s="13">
        <f>June!C24</f>
        <v>0</v>
      </c>
      <c r="E179" s="13">
        <f>SUM(D$7:D179)</f>
        <v>0</v>
      </c>
      <c r="F179" s="13">
        <f>Summary!B$2/365</f>
        <v>0.82191780821917804</v>
      </c>
      <c r="G179" s="13">
        <f>SUM(F$7:F179)</f>
        <v>142.19178082191823</v>
      </c>
      <c r="H179" s="31">
        <f>COUNTIF(D$7:D179,"&gt;0")/A179</f>
        <v>0</v>
      </c>
      <c r="I179" s="19">
        <v>0</v>
      </c>
      <c r="J179" s="20">
        <f>SUM(I$7:I179)</f>
        <v>0</v>
      </c>
      <c r="K179" s="2">
        <v>0</v>
      </c>
      <c r="L179" s="20">
        <f>SUM(K$7:K179)</f>
        <v>0</v>
      </c>
    </row>
    <row r="180" spans="1:12" x14ac:dyDescent="0.25">
      <c r="A180" s="2">
        <v>175</v>
      </c>
      <c r="B180" s="18">
        <v>42909</v>
      </c>
      <c r="C180" s="13">
        <f>June!B25</f>
        <v>0</v>
      </c>
      <c r="D180" s="13">
        <f>June!C25</f>
        <v>0</v>
      </c>
      <c r="E180" s="13">
        <f>SUM(D$7:D180)</f>
        <v>0</v>
      </c>
      <c r="F180" s="13">
        <f>Summary!B$2/365</f>
        <v>0.82191780821917804</v>
      </c>
      <c r="G180" s="13">
        <f>SUM(F$7:F180)</f>
        <v>143.01369863013741</v>
      </c>
      <c r="H180" s="31">
        <f>COUNTIF(D$7:D180,"&gt;0")/A180</f>
        <v>0</v>
      </c>
      <c r="I180" s="19">
        <v>0</v>
      </c>
      <c r="J180" s="20">
        <f>SUM(I$7:I180)</f>
        <v>0</v>
      </c>
      <c r="K180" s="2">
        <v>0</v>
      </c>
      <c r="L180" s="20">
        <f>SUM(K$7:K180)</f>
        <v>0</v>
      </c>
    </row>
    <row r="181" spans="1:12" x14ac:dyDescent="0.25">
      <c r="A181" s="2">
        <v>176</v>
      </c>
      <c r="B181" s="18">
        <v>42910</v>
      </c>
      <c r="C181" s="13">
        <f>June!B26</f>
        <v>0</v>
      </c>
      <c r="D181" s="13">
        <f>June!C26</f>
        <v>0</v>
      </c>
      <c r="E181" s="13">
        <f>SUM(D$7:D181)</f>
        <v>0</v>
      </c>
      <c r="F181" s="13">
        <f>Summary!B$2/365</f>
        <v>0.82191780821917804</v>
      </c>
      <c r="G181" s="13">
        <f>SUM(F$7:F181)</f>
        <v>143.8356164383566</v>
      </c>
      <c r="H181" s="31">
        <f>COUNTIF(D$7:D181,"&gt;0")/A181</f>
        <v>0</v>
      </c>
      <c r="I181" s="19">
        <v>0</v>
      </c>
      <c r="J181" s="20">
        <f>SUM(I$7:I181)</f>
        <v>0</v>
      </c>
      <c r="K181" s="2">
        <v>0</v>
      </c>
      <c r="L181" s="20">
        <f>SUM(K$7:K181)</f>
        <v>0</v>
      </c>
    </row>
    <row r="182" spans="1:12" x14ac:dyDescent="0.25">
      <c r="A182" s="2">
        <v>177</v>
      </c>
      <c r="B182" s="18">
        <v>42911</v>
      </c>
      <c r="C182" s="13">
        <f>June!B27</f>
        <v>0</v>
      </c>
      <c r="D182" s="13">
        <f>June!C27</f>
        <v>0</v>
      </c>
      <c r="E182" s="13">
        <f>SUM(D$7:D182)</f>
        <v>0</v>
      </c>
      <c r="F182" s="13">
        <f>Summary!B$2/365</f>
        <v>0.82191780821917804</v>
      </c>
      <c r="G182" s="13">
        <f>SUM(F$7:F182)</f>
        <v>144.65753424657578</v>
      </c>
      <c r="H182" s="31">
        <f>COUNTIF(D$7:D182,"&gt;0")/A182</f>
        <v>0</v>
      </c>
      <c r="I182" s="19">
        <v>0</v>
      </c>
      <c r="J182" s="20">
        <f>SUM(I$7:I182)</f>
        <v>0</v>
      </c>
      <c r="K182" s="2">
        <v>0</v>
      </c>
      <c r="L182" s="20">
        <f>SUM(K$7:K182)</f>
        <v>0</v>
      </c>
    </row>
    <row r="183" spans="1:12" x14ac:dyDescent="0.25">
      <c r="A183" s="2">
        <v>178</v>
      </c>
      <c r="B183" s="18">
        <v>42912</v>
      </c>
      <c r="C183" s="13">
        <f>June!B28</f>
        <v>0</v>
      </c>
      <c r="D183" s="13">
        <f>June!C28</f>
        <v>0</v>
      </c>
      <c r="E183" s="13">
        <f>SUM(D$7:D183)</f>
        <v>0</v>
      </c>
      <c r="F183" s="13">
        <f>Summary!B$2/365</f>
        <v>0.82191780821917804</v>
      </c>
      <c r="G183" s="13">
        <f>SUM(F$7:F183)</f>
        <v>145.47945205479496</v>
      </c>
      <c r="H183" s="31">
        <f>COUNTIF(D$7:D183,"&gt;0")/A183</f>
        <v>0</v>
      </c>
      <c r="I183" s="19">
        <v>0</v>
      </c>
      <c r="J183" s="20">
        <f>SUM(I$7:I183)</f>
        <v>0</v>
      </c>
      <c r="K183" s="2">
        <v>0</v>
      </c>
      <c r="L183" s="20">
        <f>SUM(K$7:K183)</f>
        <v>0</v>
      </c>
    </row>
    <row r="184" spans="1:12" x14ac:dyDescent="0.25">
      <c r="A184" s="2">
        <v>179</v>
      </c>
      <c r="B184" s="18">
        <v>42913</v>
      </c>
      <c r="C184" s="13">
        <f>June!B29</f>
        <v>0</v>
      </c>
      <c r="D184" s="13">
        <f>June!C29</f>
        <v>0</v>
      </c>
      <c r="E184" s="13">
        <f>SUM(D$7:D184)</f>
        <v>0</v>
      </c>
      <c r="F184" s="13">
        <f>Summary!B$2/365</f>
        <v>0.82191780821917804</v>
      </c>
      <c r="G184" s="13">
        <f>SUM(F$7:F184)</f>
        <v>146.30136986301414</v>
      </c>
      <c r="H184" s="31">
        <f>COUNTIF(D$7:D184,"&gt;0")/A184</f>
        <v>0</v>
      </c>
      <c r="I184" s="19">
        <v>0</v>
      </c>
      <c r="J184" s="20">
        <f>SUM(I$7:I184)</f>
        <v>0</v>
      </c>
      <c r="K184" s="2">
        <v>0</v>
      </c>
      <c r="L184" s="20">
        <f>SUM(K$7:K184)</f>
        <v>0</v>
      </c>
    </row>
    <row r="185" spans="1:12" x14ac:dyDescent="0.25">
      <c r="A185" s="2">
        <v>180</v>
      </c>
      <c r="B185" s="18">
        <v>42914</v>
      </c>
      <c r="C185" s="13">
        <f>June!B30</f>
        <v>0</v>
      </c>
      <c r="D185" s="13">
        <f>June!C30</f>
        <v>0</v>
      </c>
      <c r="E185" s="13">
        <f>SUM(D$7:D185)</f>
        <v>0</v>
      </c>
      <c r="F185" s="13">
        <f>Summary!B$2/365</f>
        <v>0.82191780821917804</v>
      </c>
      <c r="G185" s="13">
        <f>SUM(F$7:F185)</f>
        <v>147.12328767123333</v>
      </c>
      <c r="H185" s="31">
        <f>COUNTIF(D$7:D185,"&gt;0")/A185</f>
        <v>0</v>
      </c>
      <c r="I185" s="19">
        <v>0</v>
      </c>
      <c r="J185" s="20">
        <f>SUM(I$7:I185)</f>
        <v>0</v>
      </c>
      <c r="K185" s="2">
        <v>0</v>
      </c>
      <c r="L185" s="20">
        <f>SUM(K$7:K185)</f>
        <v>0</v>
      </c>
    </row>
    <row r="186" spans="1:12" x14ac:dyDescent="0.25">
      <c r="A186" s="2">
        <v>181</v>
      </c>
      <c r="B186" s="18">
        <v>42915</v>
      </c>
      <c r="C186" s="13">
        <f>June!B31</f>
        <v>0</v>
      </c>
      <c r="D186" s="13">
        <f>June!C31</f>
        <v>0</v>
      </c>
      <c r="E186" s="13">
        <f>SUM(D$7:D186)</f>
        <v>0</v>
      </c>
      <c r="F186" s="13">
        <f>Summary!B$2/365</f>
        <v>0.82191780821917804</v>
      </c>
      <c r="G186" s="13">
        <f>SUM(F$7:F186)</f>
        <v>147.94520547945251</v>
      </c>
      <c r="H186" s="31">
        <f>COUNTIF(D$7:D186,"&gt;0")/A186</f>
        <v>0</v>
      </c>
      <c r="I186" s="19">
        <v>0</v>
      </c>
      <c r="J186" s="20">
        <f>SUM(I$7:I186)</f>
        <v>0</v>
      </c>
      <c r="K186" s="2">
        <v>0</v>
      </c>
      <c r="L186" s="20">
        <f>SUM(K$7:K186)</f>
        <v>0</v>
      </c>
    </row>
    <row r="187" spans="1:12" s="6" customFormat="1" x14ac:dyDescent="0.25">
      <c r="A187" s="6">
        <v>182</v>
      </c>
      <c r="B187" s="52">
        <v>42916</v>
      </c>
      <c r="C187" s="6">
        <f>June!B32</f>
        <v>0</v>
      </c>
      <c r="D187" s="6">
        <f>June!C32</f>
        <v>0</v>
      </c>
      <c r="E187" s="6">
        <f>SUM(D$7:D187)</f>
        <v>0</v>
      </c>
      <c r="F187" s="6">
        <f>Summary!B$2/365</f>
        <v>0.82191780821917804</v>
      </c>
      <c r="G187" s="6">
        <f>SUM(F$7:F187)</f>
        <v>148.76712328767169</v>
      </c>
      <c r="H187" s="32">
        <f>COUNTIF(D$7:D187,"&gt;0")/A187</f>
        <v>0</v>
      </c>
      <c r="I187" s="27">
        <v>0</v>
      </c>
      <c r="J187" s="33">
        <f>SUM(I$7:I187)</f>
        <v>0</v>
      </c>
      <c r="K187" s="6">
        <v>0</v>
      </c>
      <c r="L187" s="33">
        <f>SUM(K$7:K187)</f>
        <v>0</v>
      </c>
    </row>
    <row r="188" spans="1:12" s="13" customFormat="1" x14ac:dyDescent="0.25">
      <c r="A188" s="2">
        <v>183</v>
      </c>
      <c r="B188" s="51">
        <v>42917</v>
      </c>
      <c r="C188" s="13">
        <f>July!B3</f>
        <v>0</v>
      </c>
      <c r="D188" s="13">
        <f>July!C3</f>
        <v>0</v>
      </c>
      <c r="E188" s="13">
        <f>SUM(D$7:D188)</f>
        <v>0</v>
      </c>
      <c r="F188" s="13">
        <f>Summary!B$2/365</f>
        <v>0.82191780821917804</v>
      </c>
      <c r="G188" s="13">
        <f>SUM(F$7:F188)</f>
        <v>149.58904109589088</v>
      </c>
      <c r="H188" s="31">
        <f>COUNTIF(D$7:D188,"&gt;0")/A188</f>
        <v>0</v>
      </c>
      <c r="I188" s="19">
        <v>0</v>
      </c>
      <c r="J188" s="20">
        <f>SUM(I$7:I188)</f>
        <v>0</v>
      </c>
      <c r="K188" s="2">
        <v>0</v>
      </c>
      <c r="L188" s="20">
        <f>SUM(K$7:K188)</f>
        <v>0</v>
      </c>
    </row>
    <row r="189" spans="1:12" x14ac:dyDescent="0.25">
      <c r="A189" s="2">
        <v>184</v>
      </c>
      <c r="B189" s="18">
        <v>42918</v>
      </c>
      <c r="C189" s="13">
        <f>July!B4</f>
        <v>0</v>
      </c>
      <c r="D189" s="13">
        <f>July!C4</f>
        <v>0</v>
      </c>
      <c r="E189" s="13">
        <f>SUM(D$7:D189)</f>
        <v>0</v>
      </c>
      <c r="F189" s="13">
        <f>Summary!B$2/365</f>
        <v>0.82191780821917804</v>
      </c>
      <c r="G189" s="13">
        <f>SUM(F$7:F189)</f>
        <v>150.41095890411006</v>
      </c>
      <c r="H189" s="31">
        <f>COUNTIF(D$7:D189,"&gt;0")/A189</f>
        <v>0</v>
      </c>
      <c r="I189" s="19">
        <v>0</v>
      </c>
      <c r="J189" s="20">
        <f>SUM(I$7:I189)</f>
        <v>0</v>
      </c>
      <c r="K189" s="2">
        <v>0</v>
      </c>
      <c r="L189" s="20">
        <f>SUM(K$7:K189)</f>
        <v>0</v>
      </c>
    </row>
    <row r="190" spans="1:12" x14ac:dyDescent="0.25">
      <c r="A190" s="2">
        <v>185</v>
      </c>
      <c r="B190" s="18">
        <v>42919</v>
      </c>
      <c r="C190" s="13">
        <f>July!B5</f>
        <v>0</v>
      </c>
      <c r="D190" s="13">
        <f>July!C5</f>
        <v>0</v>
      </c>
      <c r="E190" s="13">
        <f>SUM(D$7:D190)</f>
        <v>0</v>
      </c>
      <c r="F190" s="13">
        <f>Summary!B$2/365</f>
        <v>0.82191780821917804</v>
      </c>
      <c r="G190" s="13">
        <f>SUM(F$7:F190)</f>
        <v>151.23287671232924</v>
      </c>
      <c r="H190" s="31">
        <f>COUNTIF(D$7:D190,"&gt;0")/A190</f>
        <v>0</v>
      </c>
      <c r="I190" s="19">
        <v>0</v>
      </c>
      <c r="J190" s="20">
        <f>SUM(I$7:I190)</f>
        <v>0</v>
      </c>
      <c r="K190" s="2">
        <v>0</v>
      </c>
      <c r="L190" s="20">
        <f>SUM(K$7:K190)</f>
        <v>0</v>
      </c>
    </row>
    <row r="191" spans="1:12" x14ac:dyDescent="0.25">
      <c r="A191" s="2">
        <v>186</v>
      </c>
      <c r="B191" s="18">
        <v>42920</v>
      </c>
      <c r="C191" s="13">
        <f>July!B6</f>
        <v>0</v>
      </c>
      <c r="D191" s="13">
        <f>July!C6</f>
        <v>0</v>
      </c>
      <c r="E191" s="13">
        <f>SUM(D$7:D191)</f>
        <v>0</v>
      </c>
      <c r="F191" s="13">
        <f>Summary!B$2/365</f>
        <v>0.82191780821917804</v>
      </c>
      <c r="G191" s="13">
        <f>SUM(F$7:F191)</f>
        <v>152.05479452054843</v>
      </c>
      <c r="H191" s="31">
        <f>COUNTIF(D$7:D191,"&gt;0")/A191</f>
        <v>0</v>
      </c>
      <c r="I191" s="19">
        <v>0</v>
      </c>
      <c r="J191" s="20">
        <f>SUM(I$7:I191)</f>
        <v>0</v>
      </c>
      <c r="K191" s="2">
        <v>0</v>
      </c>
      <c r="L191" s="20">
        <f>SUM(K$7:K191)</f>
        <v>0</v>
      </c>
    </row>
    <row r="192" spans="1:12" x14ac:dyDescent="0.25">
      <c r="A192" s="2">
        <v>187</v>
      </c>
      <c r="B192" s="18">
        <v>42921</v>
      </c>
      <c r="C192" s="13">
        <f>July!B7</f>
        <v>0</v>
      </c>
      <c r="D192" s="13">
        <f>July!C7</f>
        <v>0</v>
      </c>
      <c r="E192" s="13">
        <f>SUM(D$7:D192)</f>
        <v>0</v>
      </c>
      <c r="F192" s="13">
        <f>Summary!B$2/365</f>
        <v>0.82191780821917804</v>
      </c>
      <c r="G192" s="13">
        <f>SUM(F$7:F192)</f>
        <v>152.87671232876761</v>
      </c>
      <c r="H192" s="31">
        <f>COUNTIF(D$7:D192,"&gt;0")/A192</f>
        <v>0</v>
      </c>
      <c r="I192" s="19">
        <v>0</v>
      </c>
      <c r="J192" s="20">
        <f>SUM(I$7:I192)</f>
        <v>0</v>
      </c>
      <c r="K192" s="2">
        <v>0</v>
      </c>
      <c r="L192" s="20">
        <f>SUM(K$7:K192)</f>
        <v>0</v>
      </c>
    </row>
    <row r="193" spans="1:12" x14ac:dyDescent="0.25">
      <c r="A193" s="2">
        <v>188</v>
      </c>
      <c r="B193" s="18">
        <v>42922</v>
      </c>
      <c r="C193" s="13">
        <f>July!B8</f>
        <v>0</v>
      </c>
      <c r="D193" s="13">
        <f>July!C8</f>
        <v>0</v>
      </c>
      <c r="E193" s="13">
        <f>SUM(D$7:D193)</f>
        <v>0</v>
      </c>
      <c r="F193" s="13">
        <f>Summary!B$2/365</f>
        <v>0.82191780821917804</v>
      </c>
      <c r="G193" s="13">
        <f>SUM(F$7:F193)</f>
        <v>153.69863013698679</v>
      </c>
      <c r="H193" s="31">
        <f>COUNTIF(D$7:D193,"&gt;0")/A193</f>
        <v>0</v>
      </c>
      <c r="I193" s="19">
        <v>0</v>
      </c>
      <c r="J193" s="20">
        <f>SUM(I$7:I193)</f>
        <v>0</v>
      </c>
      <c r="K193" s="2">
        <v>0</v>
      </c>
      <c r="L193" s="20">
        <f>SUM(K$7:K193)</f>
        <v>0</v>
      </c>
    </row>
    <row r="194" spans="1:12" x14ac:dyDescent="0.25">
      <c r="A194" s="2">
        <v>189</v>
      </c>
      <c r="B194" s="18">
        <v>42923</v>
      </c>
      <c r="C194" s="13">
        <f>July!B9</f>
        <v>0</v>
      </c>
      <c r="D194" s="13">
        <f>July!C9</f>
        <v>0</v>
      </c>
      <c r="E194" s="13">
        <f>SUM(D$7:D194)</f>
        <v>0</v>
      </c>
      <c r="F194" s="13">
        <f>Summary!B$2/365</f>
        <v>0.82191780821917804</v>
      </c>
      <c r="G194" s="13">
        <f>SUM(F$7:F194)</f>
        <v>154.52054794520598</v>
      </c>
      <c r="H194" s="31">
        <f>COUNTIF(D$7:D194,"&gt;0")/A194</f>
        <v>0</v>
      </c>
      <c r="I194" s="19">
        <v>0</v>
      </c>
      <c r="J194" s="20">
        <f>SUM(I$7:I194)</f>
        <v>0</v>
      </c>
      <c r="K194" s="2">
        <v>0</v>
      </c>
      <c r="L194" s="20">
        <f>SUM(K$7:K194)</f>
        <v>0</v>
      </c>
    </row>
    <row r="195" spans="1:12" x14ac:dyDescent="0.25">
      <c r="A195" s="2">
        <v>190</v>
      </c>
      <c r="B195" s="18">
        <v>42924</v>
      </c>
      <c r="C195" s="13">
        <f>July!B10</f>
        <v>0</v>
      </c>
      <c r="D195" s="13">
        <f>July!C10</f>
        <v>0</v>
      </c>
      <c r="E195" s="13">
        <f>SUM(D$7:D195)</f>
        <v>0</v>
      </c>
      <c r="F195" s="13">
        <f>Summary!B$2/365</f>
        <v>0.82191780821917804</v>
      </c>
      <c r="G195" s="13">
        <f>SUM(F$7:F195)</f>
        <v>155.34246575342516</v>
      </c>
      <c r="H195" s="31">
        <f>COUNTIF(D$7:D195,"&gt;0")/A195</f>
        <v>0</v>
      </c>
      <c r="I195" s="19">
        <v>0</v>
      </c>
      <c r="J195" s="20">
        <f>SUM(I$7:I195)</f>
        <v>0</v>
      </c>
      <c r="K195" s="2">
        <v>0</v>
      </c>
      <c r="L195" s="20">
        <f>SUM(K$7:K195)</f>
        <v>0</v>
      </c>
    </row>
    <row r="196" spans="1:12" x14ac:dyDescent="0.25">
      <c r="A196" s="2">
        <v>191</v>
      </c>
      <c r="B196" s="18">
        <v>42925</v>
      </c>
      <c r="C196" s="13">
        <f>July!B11</f>
        <v>0</v>
      </c>
      <c r="D196" s="13">
        <f>July!C11</f>
        <v>0</v>
      </c>
      <c r="E196" s="13">
        <f>SUM(D$7:D196)</f>
        <v>0</v>
      </c>
      <c r="F196" s="13">
        <f>Summary!B$2/365</f>
        <v>0.82191780821917804</v>
      </c>
      <c r="G196" s="13">
        <f>SUM(F$7:F196)</f>
        <v>156.16438356164434</v>
      </c>
      <c r="H196" s="31">
        <f>COUNTIF(D$7:D196,"&gt;0")/A196</f>
        <v>0</v>
      </c>
      <c r="I196" s="19">
        <v>0</v>
      </c>
      <c r="J196" s="20">
        <f>SUM(I$7:I196)</f>
        <v>0</v>
      </c>
      <c r="K196" s="2">
        <v>0</v>
      </c>
      <c r="L196" s="20">
        <f>SUM(K$7:K196)</f>
        <v>0</v>
      </c>
    </row>
    <row r="197" spans="1:12" x14ac:dyDescent="0.25">
      <c r="A197" s="2">
        <v>192</v>
      </c>
      <c r="B197" s="18">
        <v>42926</v>
      </c>
      <c r="C197" s="13">
        <f>July!B12</f>
        <v>0</v>
      </c>
      <c r="D197" s="13">
        <f>July!C12</f>
        <v>0</v>
      </c>
      <c r="E197" s="13">
        <f>SUM(D$7:D197)</f>
        <v>0</v>
      </c>
      <c r="F197" s="13">
        <f>Summary!B$2/365</f>
        <v>0.82191780821917804</v>
      </c>
      <c r="G197" s="13">
        <f>SUM(F$7:F197)</f>
        <v>156.98630136986353</v>
      </c>
      <c r="H197" s="31">
        <f>COUNTIF(D$7:D197,"&gt;0")/A197</f>
        <v>0</v>
      </c>
      <c r="I197" s="19">
        <v>0</v>
      </c>
      <c r="J197" s="20">
        <f>SUM(I$7:I197)</f>
        <v>0</v>
      </c>
      <c r="K197" s="2">
        <v>0</v>
      </c>
      <c r="L197" s="20">
        <f>SUM(K$7:K197)</f>
        <v>0</v>
      </c>
    </row>
    <row r="198" spans="1:12" x14ac:dyDescent="0.25">
      <c r="A198" s="2">
        <v>193</v>
      </c>
      <c r="B198" s="18">
        <v>42927</v>
      </c>
      <c r="C198" s="13">
        <f>July!B13</f>
        <v>0</v>
      </c>
      <c r="D198" s="13">
        <f>July!C13</f>
        <v>0</v>
      </c>
      <c r="E198" s="13">
        <f>SUM(D$7:D198)</f>
        <v>0</v>
      </c>
      <c r="F198" s="13">
        <f>Summary!B$2/365</f>
        <v>0.82191780821917804</v>
      </c>
      <c r="G198" s="13">
        <f>SUM(F$7:F198)</f>
        <v>157.80821917808271</v>
      </c>
      <c r="H198" s="31">
        <f>COUNTIF(D$7:D198,"&gt;0")/A198</f>
        <v>0</v>
      </c>
      <c r="I198" s="19">
        <v>0</v>
      </c>
      <c r="J198" s="20">
        <f>SUM(I$7:I198)</f>
        <v>0</v>
      </c>
      <c r="K198" s="2">
        <v>0</v>
      </c>
      <c r="L198" s="20">
        <f>SUM(K$7:K198)</f>
        <v>0</v>
      </c>
    </row>
    <row r="199" spans="1:12" x14ac:dyDescent="0.25">
      <c r="A199" s="2">
        <v>194</v>
      </c>
      <c r="B199" s="18">
        <v>42928</v>
      </c>
      <c r="C199" s="13">
        <f>July!B14</f>
        <v>0</v>
      </c>
      <c r="D199" s="13">
        <f>July!C14</f>
        <v>0</v>
      </c>
      <c r="E199" s="13">
        <f>SUM(D$7:D199)</f>
        <v>0</v>
      </c>
      <c r="F199" s="13">
        <f>Summary!B$2/365</f>
        <v>0.82191780821917804</v>
      </c>
      <c r="G199" s="13">
        <f>SUM(F$7:F199)</f>
        <v>158.63013698630189</v>
      </c>
      <c r="H199" s="31">
        <f>COUNTIF(D$7:D199,"&gt;0")/A199</f>
        <v>0</v>
      </c>
      <c r="I199" s="19">
        <v>0</v>
      </c>
      <c r="J199" s="20">
        <f>SUM(I$7:I199)</f>
        <v>0</v>
      </c>
      <c r="K199" s="2">
        <v>0</v>
      </c>
      <c r="L199" s="20">
        <f>SUM(K$7:K199)</f>
        <v>0</v>
      </c>
    </row>
    <row r="200" spans="1:12" x14ac:dyDescent="0.25">
      <c r="A200" s="2">
        <v>195</v>
      </c>
      <c r="B200" s="18">
        <v>42929</v>
      </c>
      <c r="C200" s="13">
        <f>July!B15</f>
        <v>0</v>
      </c>
      <c r="D200" s="13">
        <f>July!C15</f>
        <v>0</v>
      </c>
      <c r="E200" s="13">
        <f>SUM(D$7:D200)</f>
        <v>0</v>
      </c>
      <c r="F200" s="13">
        <f>Summary!B$2/365</f>
        <v>0.82191780821917804</v>
      </c>
      <c r="G200" s="13">
        <f>SUM(F$7:F200)</f>
        <v>159.45205479452108</v>
      </c>
      <c r="H200" s="31">
        <f>COUNTIF(D$7:D200,"&gt;0")/A200</f>
        <v>0</v>
      </c>
      <c r="I200" s="19">
        <v>0</v>
      </c>
      <c r="J200" s="20">
        <f>SUM(I$7:I200)</f>
        <v>0</v>
      </c>
      <c r="K200" s="2">
        <v>0</v>
      </c>
      <c r="L200" s="20">
        <f>SUM(K$7:K200)</f>
        <v>0</v>
      </c>
    </row>
    <row r="201" spans="1:12" x14ac:dyDescent="0.25">
      <c r="A201" s="2">
        <v>196</v>
      </c>
      <c r="B201" s="18">
        <v>42930</v>
      </c>
      <c r="C201" s="13">
        <f>July!B16</f>
        <v>0</v>
      </c>
      <c r="D201" s="13">
        <f>July!C16</f>
        <v>0</v>
      </c>
      <c r="E201" s="13">
        <f>SUM(D$7:D201)</f>
        <v>0</v>
      </c>
      <c r="F201" s="13">
        <f>Summary!B$2/365</f>
        <v>0.82191780821917804</v>
      </c>
      <c r="G201" s="13">
        <f>SUM(F$7:F201)</f>
        <v>160.27397260274026</v>
      </c>
      <c r="H201" s="31">
        <f>COUNTIF(D$7:D201,"&gt;0")/A201</f>
        <v>0</v>
      </c>
      <c r="I201" s="19">
        <v>0</v>
      </c>
      <c r="J201" s="20">
        <f>SUM(I$7:I201)</f>
        <v>0</v>
      </c>
      <c r="K201" s="2">
        <v>0</v>
      </c>
      <c r="L201" s="20">
        <f>SUM(K$7:K201)</f>
        <v>0</v>
      </c>
    </row>
    <row r="202" spans="1:12" x14ac:dyDescent="0.25">
      <c r="A202" s="2">
        <v>197</v>
      </c>
      <c r="B202" s="18">
        <v>42931</v>
      </c>
      <c r="C202" s="13">
        <f>July!B17</f>
        <v>0</v>
      </c>
      <c r="D202" s="13">
        <f>July!C17</f>
        <v>0</v>
      </c>
      <c r="E202" s="13">
        <f>SUM(D$7:D202)</f>
        <v>0</v>
      </c>
      <c r="F202" s="13">
        <f>Summary!B$2/365</f>
        <v>0.82191780821917804</v>
      </c>
      <c r="G202" s="13">
        <f>SUM(F$7:F202)</f>
        <v>161.09589041095944</v>
      </c>
      <c r="H202" s="31">
        <f>COUNTIF(D$7:D202,"&gt;0")/A202</f>
        <v>0</v>
      </c>
      <c r="I202" s="19">
        <v>0</v>
      </c>
      <c r="J202" s="20">
        <f>SUM(I$7:I202)</f>
        <v>0</v>
      </c>
      <c r="K202" s="2">
        <v>0</v>
      </c>
      <c r="L202" s="20">
        <f>SUM(K$7:K202)</f>
        <v>0</v>
      </c>
    </row>
    <row r="203" spans="1:12" x14ac:dyDescent="0.25">
      <c r="A203" s="2">
        <v>198</v>
      </c>
      <c r="B203" s="18">
        <v>42932</v>
      </c>
      <c r="C203" s="13">
        <f>July!B18</f>
        <v>0</v>
      </c>
      <c r="D203" s="13">
        <f>July!C18</f>
        <v>0</v>
      </c>
      <c r="E203" s="13">
        <f>SUM(D$7:D203)</f>
        <v>0</v>
      </c>
      <c r="F203" s="13">
        <f>Summary!B$2/365</f>
        <v>0.82191780821917804</v>
      </c>
      <c r="G203" s="13">
        <f>SUM(F$7:F203)</f>
        <v>161.91780821917862</v>
      </c>
      <c r="H203" s="31">
        <f>COUNTIF(D$7:D203,"&gt;0")/A203</f>
        <v>0</v>
      </c>
      <c r="I203" s="19">
        <v>0</v>
      </c>
      <c r="J203" s="20">
        <f>SUM(I$7:I203)</f>
        <v>0</v>
      </c>
      <c r="K203" s="2">
        <v>0</v>
      </c>
      <c r="L203" s="20">
        <f>SUM(K$7:K203)</f>
        <v>0</v>
      </c>
    </row>
    <row r="204" spans="1:12" x14ac:dyDescent="0.25">
      <c r="A204" s="2">
        <v>199</v>
      </c>
      <c r="B204" s="18">
        <v>42933</v>
      </c>
      <c r="C204" s="13">
        <f>July!B19</f>
        <v>0</v>
      </c>
      <c r="D204" s="13">
        <f>July!C19</f>
        <v>0</v>
      </c>
      <c r="E204" s="13">
        <f>SUM(D$7:D204)</f>
        <v>0</v>
      </c>
      <c r="F204" s="13">
        <f>Summary!B$2/365</f>
        <v>0.82191780821917804</v>
      </c>
      <c r="G204" s="13">
        <f>SUM(F$7:F204)</f>
        <v>162.73972602739781</v>
      </c>
      <c r="H204" s="31">
        <f>COUNTIF(D$7:D204,"&gt;0")/A204</f>
        <v>0</v>
      </c>
      <c r="I204" s="19">
        <v>0</v>
      </c>
      <c r="J204" s="20">
        <f>SUM(I$7:I204)</f>
        <v>0</v>
      </c>
      <c r="K204" s="2">
        <v>0</v>
      </c>
      <c r="L204" s="20">
        <f>SUM(K$7:K204)</f>
        <v>0</v>
      </c>
    </row>
    <row r="205" spans="1:12" x14ac:dyDescent="0.25">
      <c r="A205" s="2">
        <v>200</v>
      </c>
      <c r="B205" s="18">
        <v>42934</v>
      </c>
      <c r="C205" s="13">
        <f>July!B20</f>
        <v>0</v>
      </c>
      <c r="D205" s="13">
        <f>July!C20</f>
        <v>0</v>
      </c>
      <c r="E205" s="13">
        <f>SUM(D$7:D205)</f>
        <v>0</v>
      </c>
      <c r="F205" s="13">
        <f>Summary!B$2/365</f>
        <v>0.82191780821917804</v>
      </c>
      <c r="G205" s="13">
        <f>SUM(F$7:F205)</f>
        <v>163.56164383561699</v>
      </c>
      <c r="H205" s="31">
        <f>COUNTIF(D$7:D205,"&gt;0")/A205</f>
        <v>0</v>
      </c>
      <c r="I205" s="19">
        <v>0</v>
      </c>
      <c r="J205" s="20">
        <f>SUM(I$7:I205)</f>
        <v>0</v>
      </c>
      <c r="K205" s="2">
        <v>0</v>
      </c>
      <c r="L205" s="20">
        <f>SUM(K$7:K205)</f>
        <v>0</v>
      </c>
    </row>
    <row r="206" spans="1:12" x14ac:dyDescent="0.25">
      <c r="A206" s="2">
        <v>201</v>
      </c>
      <c r="B206" s="18">
        <v>42935</v>
      </c>
      <c r="C206" s="13">
        <f>July!B21</f>
        <v>0</v>
      </c>
      <c r="D206" s="13">
        <f>July!C21</f>
        <v>0</v>
      </c>
      <c r="E206" s="13">
        <f>SUM(D$7:D206)</f>
        <v>0</v>
      </c>
      <c r="F206" s="13">
        <f>Summary!B$2/365</f>
        <v>0.82191780821917804</v>
      </c>
      <c r="G206" s="13">
        <f>SUM(F$7:F206)</f>
        <v>164.38356164383617</v>
      </c>
      <c r="H206" s="31">
        <f>COUNTIF(D$7:D206,"&gt;0")/A206</f>
        <v>0</v>
      </c>
      <c r="I206" s="19">
        <v>0</v>
      </c>
      <c r="J206" s="20">
        <f>SUM(I$7:I206)</f>
        <v>0</v>
      </c>
      <c r="K206" s="2">
        <v>0</v>
      </c>
      <c r="L206" s="20">
        <f>SUM(K$7:K206)</f>
        <v>0</v>
      </c>
    </row>
    <row r="207" spans="1:12" x14ac:dyDescent="0.25">
      <c r="A207" s="2">
        <v>202</v>
      </c>
      <c r="B207" s="18">
        <v>42936</v>
      </c>
      <c r="C207" s="13">
        <f>July!B22</f>
        <v>0</v>
      </c>
      <c r="D207" s="13">
        <f>July!C22</f>
        <v>0</v>
      </c>
      <c r="E207" s="13">
        <f>SUM(D$7:D207)</f>
        <v>0</v>
      </c>
      <c r="F207" s="13">
        <f>Summary!B$2/365</f>
        <v>0.82191780821917804</v>
      </c>
      <c r="G207" s="13">
        <f>SUM(F$7:F207)</f>
        <v>165.20547945205536</v>
      </c>
      <c r="H207" s="31">
        <f>COUNTIF(D$7:D207,"&gt;0")/A207</f>
        <v>0</v>
      </c>
      <c r="I207" s="19">
        <v>0</v>
      </c>
      <c r="J207" s="20">
        <f>SUM(I$7:I207)</f>
        <v>0</v>
      </c>
      <c r="K207" s="2">
        <v>0</v>
      </c>
      <c r="L207" s="20">
        <f>SUM(K$7:K207)</f>
        <v>0</v>
      </c>
    </row>
    <row r="208" spans="1:12" x14ac:dyDescent="0.25">
      <c r="A208" s="2">
        <v>203</v>
      </c>
      <c r="B208" s="18">
        <v>42937</v>
      </c>
      <c r="C208" s="13">
        <f>July!B23</f>
        <v>0</v>
      </c>
      <c r="D208" s="13">
        <f>July!C23</f>
        <v>0</v>
      </c>
      <c r="E208" s="13">
        <f>SUM(D$7:D208)</f>
        <v>0</v>
      </c>
      <c r="F208" s="13">
        <f>Summary!B$2/365</f>
        <v>0.82191780821917804</v>
      </c>
      <c r="G208" s="13">
        <f>SUM(F$7:F208)</f>
        <v>166.02739726027454</v>
      </c>
      <c r="H208" s="31">
        <f>COUNTIF(D$7:D208,"&gt;0")/A208</f>
        <v>0</v>
      </c>
      <c r="I208" s="19">
        <v>0</v>
      </c>
      <c r="J208" s="20">
        <f>SUM(I$7:I208)</f>
        <v>0</v>
      </c>
      <c r="K208" s="2">
        <v>0</v>
      </c>
      <c r="L208" s="20">
        <f>SUM(K$7:K208)</f>
        <v>0</v>
      </c>
    </row>
    <row r="209" spans="1:12" x14ac:dyDescent="0.25">
      <c r="A209" s="2">
        <v>204</v>
      </c>
      <c r="B209" s="18">
        <v>42938</v>
      </c>
      <c r="C209" s="13">
        <f>July!B24</f>
        <v>0</v>
      </c>
      <c r="D209" s="13">
        <f>July!C24</f>
        <v>0</v>
      </c>
      <c r="E209" s="13">
        <f>SUM(D$7:D209)</f>
        <v>0</v>
      </c>
      <c r="F209" s="13">
        <f>Summary!B$2/365</f>
        <v>0.82191780821917804</v>
      </c>
      <c r="G209" s="13">
        <f>SUM(F$7:F209)</f>
        <v>166.84931506849372</v>
      </c>
      <c r="H209" s="31">
        <f>COUNTIF(D$7:D209,"&gt;0")/A209</f>
        <v>0</v>
      </c>
      <c r="I209" s="19">
        <v>0</v>
      </c>
      <c r="J209" s="20">
        <f>SUM(I$7:I209)</f>
        <v>0</v>
      </c>
      <c r="K209" s="2">
        <v>0</v>
      </c>
      <c r="L209" s="20">
        <f>SUM(K$7:K209)</f>
        <v>0</v>
      </c>
    </row>
    <row r="210" spans="1:12" x14ac:dyDescent="0.25">
      <c r="A210" s="2">
        <v>205</v>
      </c>
      <c r="B210" s="18">
        <v>42939</v>
      </c>
      <c r="C210" s="13">
        <f>July!B25</f>
        <v>0</v>
      </c>
      <c r="D210" s="13">
        <f>July!C25</f>
        <v>0</v>
      </c>
      <c r="E210" s="13">
        <f>SUM(D$7:D210)</f>
        <v>0</v>
      </c>
      <c r="F210" s="13">
        <f>Summary!B$2/365</f>
        <v>0.82191780821917804</v>
      </c>
      <c r="G210" s="13">
        <f>SUM(F$7:F210)</f>
        <v>167.67123287671291</v>
      </c>
      <c r="H210" s="31">
        <f>COUNTIF(D$7:D210,"&gt;0")/A210</f>
        <v>0</v>
      </c>
      <c r="I210" s="19">
        <v>0</v>
      </c>
      <c r="J210" s="20">
        <f>SUM(I$7:I210)</f>
        <v>0</v>
      </c>
      <c r="K210" s="2">
        <v>0</v>
      </c>
      <c r="L210" s="20">
        <f>SUM(K$7:K210)</f>
        <v>0</v>
      </c>
    </row>
    <row r="211" spans="1:12" x14ac:dyDescent="0.25">
      <c r="A211" s="2">
        <v>206</v>
      </c>
      <c r="B211" s="18">
        <v>42940</v>
      </c>
      <c r="C211" s="13">
        <f>July!B26</f>
        <v>0</v>
      </c>
      <c r="D211" s="13">
        <f>July!C26</f>
        <v>0</v>
      </c>
      <c r="E211" s="13">
        <f>SUM(D$7:D211)</f>
        <v>0</v>
      </c>
      <c r="F211" s="13">
        <f>Summary!B$2/365</f>
        <v>0.82191780821917804</v>
      </c>
      <c r="G211" s="13">
        <f>SUM(F$7:F211)</f>
        <v>168.49315068493209</v>
      </c>
      <c r="H211" s="31">
        <f>COUNTIF(D$7:D211,"&gt;0")/A211</f>
        <v>0</v>
      </c>
      <c r="I211" s="19">
        <v>0</v>
      </c>
      <c r="J211" s="20">
        <f>SUM(I$7:I211)</f>
        <v>0</v>
      </c>
      <c r="K211" s="2">
        <v>0</v>
      </c>
      <c r="L211" s="20">
        <f>SUM(K$7:K211)</f>
        <v>0</v>
      </c>
    </row>
    <row r="212" spans="1:12" x14ac:dyDescent="0.25">
      <c r="A212" s="2">
        <v>207</v>
      </c>
      <c r="B212" s="18">
        <v>42941</v>
      </c>
      <c r="C212" s="13">
        <f>July!B27</f>
        <v>0</v>
      </c>
      <c r="D212" s="13">
        <f>July!C27</f>
        <v>0</v>
      </c>
      <c r="E212" s="13">
        <f>SUM(D$7:D212)</f>
        <v>0</v>
      </c>
      <c r="F212" s="13">
        <f>Summary!B$2/365</f>
        <v>0.82191780821917804</v>
      </c>
      <c r="G212" s="13">
        <f>SUM(F$7:F212)</f>
        <v>169.31506849315127</v>
      </c>
      <c r="H212" s="31">
        <f>COUNTIF(D$7:D212,"&gt;0")/A212</f>
        <v>0</v>
      </c>
      <c r="I212" s="19">
        <v>0</v>
      </c>
      <c r="J212" s="20">
        <f>SUM(I$7:I212)</f>
        <v>0</v>
      </c>
      <c r="K212" s="2">
        <v>0</v>
      </c>
      <c r="L212" s="20">
        <f>SUM(K$7:K212)</f>
        <v>0</v>
      </c>
    </row>
    <row r="213" spans="1:12" x14ac:dyDescent="0.25">
      <c r="A213" s="2">
        <v>208</v>
      </c>
      <c r="B213" s="18">
        <v>42942</v>
      </c>
      <c r="C213" s="13">
        <f>July!B28</f>
        <v>0</v>
      </c>
      <c r="D213" s="13">
        <f>July!C28</f>
        <v>0</v>
      </c>
      <c r="E213" s="13">
        <f>SUM(D$7:D213)</f>
        <v>0</v>
      </c>
      <c r="F213" s="13">
        <f>Summary!B$2/365</f>
        <v>0.82191780821917804</v>
      </c>
      <c r="G213" s="13">
        <f>SUM(F$7:F213)</f>
        <v>170.13698630137046</v>
      </c>
      <c r="H213" s="31">
        <f>COUNTIF(D$7:D213,"&gt;0")/A213</f>
        <v>0</v>
      </c>
      <c r="I213" s="19">
        <v>0</v>
      </c>
      <c r="J213" s="20">
        <f>SUM(I$7:I213)</f>
        <v>0</v>
      </c>
      <c r="K213" s="2">
        <v>0</v>
      </c>
      <c r="L213" s="20">
        <f>SUM(K$7:K213)</f>
        <v>0</v>
      </c>
    </row>
    <row r="214" spans="1:12" x14ac:dyDescent="0.25">
      <c r="A214" s="2">
        <v>209</v>
      </c>
      <c r="B214" s="18">
        <v>42943</v>
      </c>
      <c r="C214" s="13">
        <f>July!B29</f>
        <v>0</v>
      </c>
      <c r="D214" s="13">
        <f>July!C29</f>
        <v>0</v>
      </c>
      <c r="E214" s="13">
        <f>SUM(D$7:D214)</f>
        <v>0</v>
      </c>
      <c r="F214" s="13">
        <f>Summary!B$2/365</f>
        <v>0.82191780821917804</v>
      </c>
      <c r="G214" s="13">
        <f>SUM(F$7:F214)</f>
        <v>170.95890410958964</v>
      </c>
      <c r="H214" s="31">
        <f>COUNTIF(D$7:D214,"&gt;0")/A214</f>
        <v>0</v>
      </c>
      <c r="I214" s="19">
        <v>0</v>
      </c>
      <c r="J214" s="20">
        <f>SUM(I$7:I214)</f>
        <v>0</v>
      </c>
      <c r="K214" s="2">
        <v>0</v>
      </c>
      <c r="L214" s="20">
        <f>SUM(K$7:K214)</f>
        <v>0</v>
      </c>
    </row>
    <row r="215" spans="1:12" x14ac:dyDescent="0.25">
      <c r="A215" s="2">
        <v>210</v>
      </c>
      <c r="B215" s="18">
        <v>42944</v>
      </c>
      <c r="C215" s="13">
        <f>July!B30</f>
        <v>0</v>
      </c>
      <c r="D215" s="13">
        <f>July!C30</f>
        <v>0</v>
      </c>
      <c r="E215" s="13">
        <f>SUM(D$7:D215)</f>
        <v>0</v>
      </c>
      <c r="F215" s="13">
        <f>Summary!B$2/365</f>
        <v>0.82191780821917804</v>
      </c>
      <c r="G215" s="13">
        <f>SUM(F$7:F215)</f>
        <v>171.78082191780882</v>
      </c>
      <c r="H215" s="31">
        <f>COUNTIF(D$7:D215,"&gt;0")/A215</f>
        <v>0</v>
      </c>
      <c r="I215" s="19">
        <v>0</v>
      </c>
      <c r="J215" s="20">
        <f>SUM(I$7:I215)</f>
        <v>0</v>
      </c>
      <c r="K215" s="2">
        <v>0</v>
      </c>
      <c r="L215" s="20">
        <f>SUM(K$7:K215)</f>
        <v>0</v>
      </c>
    </row>
    <row r="216" spans="1:12" x14ac:dyDescent="0.25">
      <c r="A216" s="2">
        <v>211</v>
      </c>
      <c r="B216" s="18">
        <v>42945</v>
      </c>
      <c r="C216" s="13">
        <f>July!B31</f>
        <v>0</v>
      </c>
      <c r="D216" s="13">
        <f>July!C31</f>
        <v>0</v>
      </c>
      <c r="E216" s="13">
        <f>SUM(D$7:D216)</f>
        <v>0</v>
      </c>
      <c r="F216" s="13">
        <f>Summary!B$2/365</f>
        <v>0.82191780821917804</v>
      </c>
      <c r="G216" s="13">
        <f>SUM(F$7:F216)</f>
        <v>172.60273972602801</v>
      </c>
      <c r="H216" s="31">
        <f>COUNTIF(D$7:D216,"&gt;0")/A216</f>
        <v>0</v>
      </c>
      <c r="I216" s="19">
        <v>0</v>
      </c>
      <c r="J216" s="20">
        <f>SUM(I$7:I216)</f>
        <v>0</v>
      </c>
      <c r="K216" s="2">
        <v>0</v>
      </c>
      <c r="L216" s="20">
        <f>SUM(K$7:K216)</f>
        <v>0</v>
      </c>
    </row>
    <row r="217" spans="1:12" x14ac:dyDescent="0.25">
      <c r="A217" s="2">
        <v>212</v>
      </c>
      <c r="B217" s="18">
        <v>42946</v>
      </c>
      <c r="C217" s="13">
        <f>July!B32</f>
        <v>0</v>
      </c>
      <c r="D217" s="13">
        <f>July!C32</f>
        <v>0</v>
      </c>
      <c r="E217" s="13">
        <f>SUM(D$7:D217)</f>
        <v>0</v>
      </c>
      <c r="F217" s="13">
        <f>Summary!B$2/365</f>
        <v>0.82191780821917804</v>
      </c>
      <c r="G217" s="13">
        <f>SUM(F$7:F217)</f>
        <v>173.42465753424719</v>
      </c>
      <c r="H217" s="31">
        <f>COUNTIF(D$7:D217,"&gt;0")/A217</f>
        <v>0</v>
      </c>
      <c r="I217" s="19">
        <v>0</v>
      </c>
      <c r="J217" s="20">
        <f>SUM(I$7:I217)</f>
        <v>0</v>
      </c>
      <c r="K217" s="2">
        <v>0</v>
      </c>
      <c r="L217" s="20">
        <f>SUM(K$7:K217)</f>
        <v>0</v>
      </c>
    </row>
    <row r="218" spans="1:12" s="6" customFormat="1" x14ac:dyDescent="0.25">
      <c r="A218" s="6">
        <v>213</v>
      </c>
      <c r="B218" s="52">
        <v>42947</v>
      </c>
      <c r="C218" s="6">
        <f>July!B33</f>
        <v>0</v>
      </c>
      <c r="D218" s="6">
        <f>July!C33</f>
        <v>0</v>
      </c>
      <c r="E218" s="6">
        <f>SUM(D$7:D218)</f>
        <v>0</v>
      </c>
      <c r="F218" s="6">
        <f>Summary!B$2/365</f>
        <v>0.82191780821917804</v>
      </c>
      <c r="G218" s="6">
        <f>SUM(F$7:F218)</f>
        <v>174.24657534246637</v>
      </c>
      <c r="H218" s="32">
        <f>COUNTIF(D$7:D218,"&gt;0")/A218</f>
        <v>0</v>
      </c>
      <c r="I218" s="27">
        <v>0</v>
      </c>
      <c r="J218" s="33">
        <f>SUM(I$7:I218)</f>
        <v>0</v>
      </c>
      <c r="K218" s="6">
        <v>0</v>
      </c>
      <c r="L218" s="33">
        <f>SUM(K$7:K218)</f>
        <v>0</v>
      </c>
    </row>
    <row r="219" spans="1:12" s="13" customFormat="1" x14ac:dyDescent="0.25">
      <c r="A219" s="2">
        <v>214</v>
      </c>
      <c r="B219" s="51">
        <v>42948</v>
      </c>
      <c r="C219" s="13">
        <f>August!B3</f>
        <v>0</v>
      </c>
      <c r="D219" s="13">
        <f>August!C3</f>
        <v>0</v>
      </c>
      <c r="E219" s="13">
        <f>SUM(D$7:D219)</f>
        <v>0</v>
      </c>
      <c r="F219" s="13">
        <f>Summary!B$2/365</f>
        <v>0.82191780821917804</v>
      </c>
      <c r="G219" s="13">
        <f>SUM(F$7:F219)</f>
        <v>175.06849315068555</v>
      </c>
      <c r="H219" s="31">
        <f>COUNTIF(D$7:D219,"&gt;0")/A219</f>
        <v>0</v>
      </c>
      <c r="I219" s="19">
        <v>0</v>
      </c>
      <c r="J219" s="20">
        <f>SUM(I$7:I219)</f>
        <v>0</v>
      </c>
      <c r="K219" s="2">
        <v>0</v>
      </c>
      <c r="L219" s="20">
        <f>SUM(K$7:K219)</f>
        <v>0</v>
      </c>
    </row>
    <row r="220" spans="1:12" x14ac:dyDescent="0.25">
      <c r="A220" s="2">
        <v>215</v>
      </c>
      <c r="B220" s="18">
        <v>42949</v>
      </c>
      <c r="C220" s="13">
        <f>August!B4</f>
        <v>0</v>
      </c>
      <c r="D220" s="13">
        <f>August!C4</f>
        <v>0</v>
      </c>
      <c r="E220" s="13">
        <f>SUM(D$7:D220)</f>
        <v>0</v>
      </c>
      <c r="F220" s="13">
        <f>Summary!B$2/365</f>
        <v>0.82191780821917804</v>
      </c>
      <c r="G220" s="13">
        <f>SUM(F$7:F220)</f>
        <v>175.89041095890474</v>
      </c>
      <c r="H220" s="31">
        <f>COUNTIF(D$7:D220,"&gt;0")/A220</f>
        <v>0</v>
      </c>
      <c r="I220" s="19">
        <v>0</v>
      </c>
      <c r="J220" s="20">
        <f>SUM(I$7:I220)</f>
        <v>0</v>
      </c>
      <c r="K220" s="2">
        <v>0</v>
      </c>
      <c r="L220" s="20">
        <f>SUM(K$7:K220)</f>
        <v>0</v>
      </c>
    </row>
    <row r="221" spans="1:12" x14ac:dyDescent="0.25">
      <c r="A221" s="2">
        <v>216</v>
      </c>
      <c r="B221" s="18">
        <v>42950</v>
      </c>
      <c r="C221" s="13">
        <f>August!B5</f>
        <v>0</v>
      </c>
      <c r="D221" s="13">
        <f>August!C5</f>
        <v>0</v>
      </c>
      <c r="E221" s="13">
        <f>SUM(D$7:D221)</f>
        <v>0</v>
      </c>
      <c r="F221" s="13">
        <f>Summary!B$2/365</f>
        <v>0.82191780821917804</v>
      </c>
      <c r="G221" s="13">
        <f>SUM(F$7:F221)</f>
        <v>176.71232876712392</v>
      </c>
      <c r="H221" s="31">
        <f>COUNTIF(D$7:D221,"&gt;0")/A221</f>
        <v>0</v>
      </c>
      <c r="I221" s="19">
        <v>0</v>
      </c>
      <c r="J221" s="20">
        <f>SUM(I$7:I221)</f>
        <v>0</v>
      </c>
      <c r="K221" s="2">
        <v>0</v>
      </c>
      <c r="L221" s="20">
        <f>SUM(K$7:K221)</f>
        <v>0</v>
      </c>
    </row>
    <row r="222" spans="1:12" x14ac:dyDescent="0.25">
      <c r="A222" s="2">
        <v>217</v>
      </c>
      <c r="B222" s="18">
        <v>42951</v>
      </c>
      <c r="C222" s="13">
        <f>August!B6</f>
        <v>0</v>
      </c>
      <c r="D222" s="13">
        <f>August!C6</f>
        <v>0</v>
      </c>
      <c r="E222" s="13">
        <f>SUM(D$7:D222)</f>
        <v>0</v>
      </c>
      <c r="F222" s="13">
        <f>Summary!B$2/365</f>
        <v>0.82191780821917804</v>
      </c>
      <c r="G222" s="13">
        <f>SUM(F$7:F222)</f>
        <v>177.5342465753431</v>
      </c>
      <c r="H222" s="31">
        <f>COUNTIF(D$7:D222,"&gt;0")/A222</f>
        <v>0</v>
      </c>
      <c r="I222" s="19">
        <v>0</v>
      </c>
      <c r="J222" s="20">
        <f>SUM(I$7:I222)</f>
        <v>0</v>
      </c>
      <c r="K222" s="2">
        <v>0</v>
      </c>
      <c r="L222" s="20">
        <f>SUM(K$7:K222)</f>
        <v>0</v>
      </c>
    </row>
    <row r="223" spans="1:12" x14ac:dyDescent="0.25">
      <c r="A223" s="2">
        <v>218</v>
      </c>
      <c r="B223" s="18">
        <v>42952</v>
      </c>
      <c r="C223" s="13">
        <f>August!B7</f>
        <v>0</v>
      </c>
      <c r="D223" s="13">
        <f>August!C7</f>
        <v>0</v>
      </c>
      <c r="E223" s="13">
        <f>SUM(D$7:D223)</f>
        <v>0</v>
      </c>
      <c r="F223" s="13">
        <f>Summary!B$2/365</f>
        <v>0.82191780821917804</v>
      </c>
      <c r="G223" s="13">
        <f>SUM(F$7:F223)</f>
        <v>178.35616438356229</v>
      </c>
      <c r="H223" s="31">
        <f>COUNTIF(D$7:D223,"&gt;0")/A223</f>
        <v>0</v>
      </c>
      <c r="I223" s="19">
        <v>0</v>
      </c>
      <c r="J223" s="20">
        <f>SUM(I$7:I223)</f>
        <v>0</v>
      </c>
      <c r="K223" s="2">
        <v>0</v>
      </c>
      <c r="L223" s="20">
        <f>SUM(K$7:K223)</f>
        <v>0</v>
      </c>
    </row>
    <row r="224" spans="1:12" x14ac:dyDescent="0.25">
      <c r="A224" s="2">
        <v>219</v>
      </c>
      <c r="B224" s="18">
        <v>42953</v>
      </c>
      <c r="C224" s="13">
        <f>August!B8</f>
        <v>0</v>
      </c>
      <c r="D224" s="13">
        <f>August!C8</f>
        <v>0</v>
      </c>
      <c r="E224" s="13">
        <f>SUM(D$7:D224)</f>
        <v>0</v>
      </c>
      <c r="F224" s="13">
        <f>Summary!B$2/365</f>
        <v>0.82191780821917804</v>
      </c>
      <c r="G224" s="13">
        <f>SUM(F$7:F224)</f>
        <v>179.17808219178147</v>
      </c>
      <c r="H224" s="31">
        <f>COUNTIF(D$7:D224,"&gt;0")/A224</f>
        <v>0</v>
      </c>
      <c r="I224" s="19">
        <v>0</v>
      </c>
      <c r="J224" s="20">
        <f>SUM(I$7:I224)</f>
        <v>0</v>
      </c>
      <c r="K224" s="2">
        <v>0</v>
      </c>
      <c r="L224" s="20">
        <f>SUM(K$7:K224)</f>
        <v>0</v>
      </c>
    </row>
    <row r="225" spans="1:12" x14ac:dyDescent="0.25">
      <c r="A225" s="2">
        <v>220</v>
      </c>
      <c r="B225" s="18">
        <v>42954</v>
      </c>
      <c r="C225" s="13">
        <f>August!B9</f>
        <v>0</v>
      </c>
      <c r="D225" s="13">
        <f>August!C9</f>
        <v>0</v>
      </c>
      <c r="E225" s="13">
        <f>SUM(D$7:D225)</f>
        <v>0</v>
      </c>
      <c r="F225" s="13">
        <f>Summary!B$2/365</f>
        <v>0.82191780821917804</v>
      </c>
      <c r="G225" s="13">
        <f>SUM(F$7:F225)</f>
        <v>180.00000000000065</v>
      </c>
      <c r="H225" s="31">
        <f>COUNTIF(D$7:D225,"&gt;0")/A225</f>
        <v>0</v>
      </c>
      <c r="I225" s="19">
        <v>0</v>
      </c>
      <c r="J225" s="20">
        <f>SUM(I$7:I225)</f>
        <v>0</v>
      </c>
      <c r="K225" s="2">
        <v>0</v>
      </c>
      <c r="L225" s="20">
        <f>SUM(K$7:K225)</f>
        <v>0</v>
      </c>
    </row>
    <row r="226" spans="1:12" x14ac:dyDescent="0.25">
      <c r="A226" s="2">
        <v>221</v>
      </c>
      <c r="B226" s="18">
        <v>42955</v>
      </c>
      <c r="C226" s="13">
        <f>August!B10</f>
        <v>0</v>
      </c>
      <c r="D226" s="13">
        <f>August!C10</f>
        <v>0</v>
      </c>
      <c r="E226" s="13">
        <f>SUM(D$7:D226)</f>
        <v>0</v>
      </c>
      <c r="F226" s="13">
        <f>Summary!B$2/365</f>
        <v>0.82191780821917804</v>
      </c>
      <c r="G226" s="13">
        <f>SUM(F$7:F226)</f>
        <v>180.82191780821984</v>
      </c>
      <c r="H226" s="31">
        <f>COUNTIF(D$7:D226,"&gt;0")/A226</f>
        <v>0</v>
      </c>
      <c r="I226" s="19">
        <v>0</v>
      </c>
      <c r="J226" s="20">
        <f>SUM(I$7:I226)</f>
        <v>0</v>
      </c>
      <c r="K226" s="2">
        <v>0</v>
      </c>
      <c r="L226" s="20">
        <f>SUM(K$7:K226)</f>
        <v>0</v>
      </c>
    </row>
    <row r="227" spans="1:12" x14ac:dyDescent="0.25">
      <c r="A227" s="2">
        <v>222</v>
      </c>
      <c r="B227" s="18">
        <v>42956</v>
      </c>
      <c r="C227" s="13">
        <f>August!B11</f>
        <v>0</v>
      </c>
      <c r="D227" s="13">
        <f>August!C11</f>
        <v>0</v>
      </c>
      <c r="E227" s="13">
        <f>SUM(D$7:D227)</f>
        <v>0</v>
      </c>
      <c r="F227" s="13">
        <f>Summary!B$2/365</f>
        <v>0.82191780821917804</v>
      </c>
      <c r="G227" s="13">
        <f>SUM(F$7:F227)</f>
        <v>181.64383561643902</v>
      </c>
      <c r="H227" s="31">
        <f>COUNTIF(D$7:D227,"&gt;0")/A227</f>
        <v>0</v>
      </c>
      <c r="I227" s="19">
        <v>0</v>
      </c>
      <c r="J227" s="20">
        <f>SUM(I$7:I227)</f>
        <v>0</v>
      </c>
      <c r="K227" s="2">
        <v>0</v>
      </c>
      <c r="L227" s="20">
        <f>SUM(K$7:K227)</f>
        <v>0</v>
      </c>
    </row>
    <row r="228" spans="1:12" x14ac:dyDescent="0.25">
      <c r="A228" s="2">
        <v>223</v>
      </c>
      <c r="B228" s="18">
        <v>42957</v>
      </c>
      <c r="C228" s="13">
        <f>August!B12</f>
        <v>0</v>
      </c>
      <c r="D228" s="13">
        <f>August!C12</f>
        <v>0</v>
      </c>
      <c r="E228" s="13">
        <f>SUM(D$7:D228)</f>
        <v>0</v>
      </c>
      <c r="F228" s="13">
        <f>Summary!B$2/365</f>
        <v>0.82191780821917804</v>
      </c>
      <c r="G228" s="13">
        <f>SUM(F$7:F228)</f>
        <v>182.4657534246582</v>
      </c>
      <c r="H228" s="31">
        <f>COUNTIF(D$7:D228,"&gt;0")/A228</f>
        <v>0</v>
      </c>
      <c r="I228" s="19">
        <v>0</v>
      </c>
      <c r="J228" s="20">
        <f>SUM(I$7:I228)</f>
        <v>0</v>
      </c>
      <c r="K228" s="2">
        <v>0</v>
      </c>
      <c r="L228" s="20">
        <f>SUM(K$7:K228)</f>
        <v>0</v>
      </c>
    </row>
    <row r="229" spans="1:12" x14ac:dyDescent="0.25">
      <c r="A229" s="2">
        <v>224</v>
      </c>
      <c r="B229" s="18">
        <v>42958</v>
      </c>
      <c r="C229" s="13">
        <f>August!B13</f>
        <v>0</v>
      </c>
      <c r="D229" s="13">
        <f>August!C13</f>
        <v>0</v>
      </c>
      <c r="E229" s="13">
        <f>SUM(D$7:D229)</f>
        <v>0</v>
      </c>
      <c r="F229" s="13">
        <f>Summary!B$2/365</f>
        <v>0.82191780821917804</v>
      </c>
      <c r="G229" s="13">
        <f>SUM(F$7:F229)</f>
        <v>183.28767123287739</v>
      </c>
      <c r="H229" s="31">
        <f>COUNTIF(D$7:D229,"&gt;0")/A229</f>
        <v>0</v>
      </c>
      <c r="I229" s="19">
        <v>0</v>
      </c>
      <c r="J229" s="20">
        <f>SUM(I$7:I229)</f>
        <v>0</v>
      </c>
      <c r="K229" s="2">
        <v>0</v>
      </c>
      <c r="L229" s="20">
        <f>SUM(K$7:K229)</f>
        <v>0</v>
      </c>
    </row>
    <row r="230" spans="1:12" x14ac:dyDescent="0.25">
      <c r="A230" s="2">
        <v>225</v>
      </c>
      <c r="B230" s="18">
        <v>42959</v>
      </c>
      <c r="C230" s="13">
        <f>August!B14</f>
        <v>0</v>
      </c>
      <c r="D230" s="13">
        <f>August!C14</f>
        <v>0</v>
      </c>
      <c r="E230" s="13">
        <f>SUM(D$7:D230)</f>
        <v>0</v>
      </c>
      <c r="F230" s="13">
        <f>Summary!B$2/365</f>
        <v>0.82191780821917804</v>
      </c>
      <c r="G230" s="13">
        <f>SUM(F$7:F230)</f>
        <v>184.10958904109657</v>
      </c>
      <c r="H230" s="31">
        <f>COUNTIF(D$7:D230,"&gt;0")/A230</f>
        <v>0</v>
      </c>
      <c r="I230" s="19">
        <v>0</v>
      </c>
      <c r="J230" s="20">
        <f>SUM(I$7:I230)</f>
        <v>0</v>
      </c>
      <c r="K230" s="2">
        <v>0</v>
      </c>
      <c r="L230" s="20">
        <f>SUM(K$7:K230)</f>
        <v>0</v>
      </c>
    </row>
    <row r="231" spans="1:12" x14ac:dyDescent="0.25">
      <c r="A231" s="2">
        <v>226</v>
      </c>
      <c r="B231" s="18">
        <v>42960</v>
      </c>
      <c r="C231" s="13">
        <f>August!B15</f>
        <v>0</v>
      </c>
      <c r="D231" s="13">
        <f>August!C15</f>
        <v>0</v>
      </c>
      <c r="E231" s="13">
        <f>SUM(D$7:D231)</f>
        <v>0</v>
      </c>
      <c r="F231" s="13">
        <f>Summary!B$2/365</f>
        <v>0.82191780821917804</v>
      </c>
      <c r="G231" s="13">
        <f>SUM(F$7:F231)</f>
        <v>184.93150684931575</v>
      </c>
      <c r="H231" s="31">
        <f>COUNTIF(D$7:D231,"&gt;0")/A231</f>
        <v>0</v>
      </c>
      <c r="I231" s="19">
        <v>0</v>
      </c>
      <c r="J231" s="20">
        <f>SUM(I$7:I231)</f>
        <v>0</v>
      </c>
      <c r="K231" s="2">
        <v>0</v>
      </c>
      <c r="L231" s="20">
        <f>SUM(K$7:K231)</f>
        <v>0</v>
      </c>
    </row>
    <row r="232" spans="1:12" x14ac:dyDescent="0.25">
      <c r="A232" s="2">
        <v>227</v>
      </c>
      <c r="B232" s="18">
        <v>42961</v>
      </c>
      <c r="C232" s="13">
        <f>August!B16</f>
        <v>0</v>
      </c>
      <c r="D232" s="13">
        <f>August!C16</f>
        <v>0</v>
      </c>
      <c r="E232" s="13">
        <f>SUM(D$7:D232)</f>
        <v>0</v>
      </c>
      <c r="F232" s="13">
        <f>Summary!B$2/365</f>
        <v>0.82191780821917804</v>
      </c>
      <c r="G232" s="13">
        <f>SUM(F$7:F232)</f>
        <v>185.75342465753494</v>
      </c>
      <c r="H232" s="31">
        <f>COUNTIF(D$7:D232,"&gt;0")/A232</f>
        <v>0</v>
      </c>
      <c r="I232" s="19">
        <v>0</v>
      </c>
      <c r="J232" s="20">
        <f>SUM(I$7:I232)</f>
        <v>0</v>
      </c>
      <c r="K232" s="2">
        <v>0</v>
      </c>
      <c r="L232" s="20">
        <f>SUM(K$7:K232)</f>
        <v>0</v>
      </c>
    </row>
    <row r="233" spans="1:12" x14ac:dyDescent="0.25">
      <c r="A233" s="2">
        <v>228</v>
      </c>
      <c r="B233" s="18">
        <v>42962</v>
      </c>
      <c r="C233" s="13">
        <f>August!B17</f>
        <v>0</v>
      </c>
      <c r="D233" s="13">
        <f>August!C17</f>
        <v>0</v>
      </c>
      <c r="E233" s="13">
        <f>SUM(D$7:D233)</f>
        <v>0</v>
      </c>
      <c r="F233" s="13">
        <f>Summary!B$2/365</f>
        <v>0.82191780821917804</v>
      </c>
      <c r="G233" s="13">
        <f>SUM(F$7:F233)</f>
        <v>186.57534246575412</v>
      </c>
      <c r="H233" s="31">
        <f>COUNTIF(D$7:D233,"&gt;0")/A233</f>
        <v>0</v>
      </c>
      <c r="I233" s="19">
        <v>0</v>
      </c>
      <c r="J233" s="20">
        <f>SUM(I$7:I233)</f>
        <v>0</v>
      </c>
      <c r="K233" s="2">
        <v>0</v>
      </c>
      <c r="L233" s="20">
        <f>SUM(K$7:K233)</f>
        <v>0</v>
      </c>
    </row>
    <row r="234" spans="1:12" x14ac:dyDescent="0.25">
      <c r="A234" s="2">
        <v>229</v>
      </c>
      <c r="B234" s="18">
        <v>42963</v>
      </c>
      <c r="C234" s="13">
        <f>August!B18</f>
        <v>0</v>
      </c>
      <c r="D234" s="13">
        <f>August!C18</f>
        <v>0</v>
      </c>
      <c r="E234" s="13">
        <f>SUM(D$7:D234)</f>
        <v>0</v>
      </c>
      <c r="F234" s="13">
        <f>Summary!B$2/365</f>
        <v>0.82191780821917804</v>
      </c>
      <c r="G234" s="13">
        <f>SUM(F$7:F234)</f>
        <v>187.3972602739733</v>
      </c>
      <c r="H234" s="31">
        <f>COUNTIF(D$7:D234,"&gt;0")/A234</f>
        <v>0</v>
      </c>
      <c r="I234" s="19">
        <v>0</v>
      </c>
      <c r="J234" s="20">
        <f>SUM(I$7:I234)</f>
        <v>0</v>
      </c>
      <c r="K234" s="2">
        <v>0</v>
      </c>
      <c r="L234" s="20">
        <f>SUM(K$7:K234)</f>
        <v>0</v>
      </c>
    </row>
    <row r="235" spans="1:12" x14ac:dyDescent="0.25">
      <c r="A235" s="2">
        <v>230</v>
      </c>
      <c r="B235" s="18">
        <v>42964</v>
      </c>
      <c r="C235" s="13">
        <f>August!B19</f>
        <v>0</v>
      </c>
      <c r="D235" s="13">
        <f>August!C19</f>
        <v>0</v>
      </c>
      <c r="E235" s="13">
        <f>SUM(D$7:D235)</f>
        <v>0</v>
      </c>
      <c r="F235" s="13">
        <f>Summary!B$2/365</f>
        <v>0.82191780821917804</v>
      </c>
      <c r="G235" s="13">
        <f>SUM(F$7:F235)</f>
        <v>188.21917808219249</v>
      </c>
      <c r="H235" s="31">
        <f>COUNTIF(D$7:D235,"&gt;0")/A235</f>
        <v>0</v>
      </c>
      <c r="I235" s="19">
        <v>0</v>
      </c>
      <c r="J235" s="20">
        <f>SUM(I$7:I235)</f>
        <v>0</v>
      </c>
      <c r="K235" s="2">
        <v>0</v>
      </c>
      <c r="L235" s="20">
        <f>SUM(K$7:K235)</f>
        <v>0</v>
      </c>
    </row>
    <row r="236" spans="1:12" x14ac:dyDescent="0.25">
      <c r="A236" s="2">
        <v>231</v>
      </c>
      <c r="B236" s="18">
        <v>42965</v>
      </c>
      <c r="C236" s="13">
        <f>August!B20</f>
        <v>0</v>
      </c>
      <c r="D236" s="13">
        <f>August!C20</f>
        <v>0</v>
      </c>
      <c r="E236" s="13">
        <f>SUM(D$7:D236)</f>
        <v>0</v>
      </c>
      <c r="F236" s="13">
        <f>Summary!B$2/365</f>
        <v>0.82191780821917804</v>
      </c>
      <c r="G236" s="13">
        <f>SUM(F$7:F236)</f>
        <v>189.04109589041167</v>
      </c>
      <c r="H236" s="31">
        <f>COUNTIF(D$7:D236,"&gt;0")/A236</f>
        <v>0</v>
      </c>
      <c r="I236" s="19">
        <v>0</v>
      </c>
      <c r="J236" s="20">
        <f>SUM(I$7:I236)</f>
        <v>0</v>
      </c>
      <c r="K236" s="2">
        <v>0</v>
      </c>
      <c r="L236" s="20">
        <f>SUM(K$7:K236)</f>
        <v>0</v>
      </c>
    </row>
    <row r="237" spans="1:12" x14ac:dyDescent="0.25">
      <c r="A237" s="2">
        <v>232</v>
      </c>
      <c r="B237" s="18">
        <v>42966</v>
      </c>
      <c r="C237" s="13">
        <f>August!B21</f>
        <v>0</v>
      </c>
      <c r="D237" s="13">
        <f>August!C21</f>
        <v>0</v>
      </c>
      <c r="E237" s="13">
        <f>SUM(D$7:D237)</f>
        <v>0</v>
      </c>
      <c r="F237" s="13">
        <f>Summary!B$2/365</f>
        <v>0.82191780821917804</v>
      </c>
      <c r="G237" s="13">
        <f>SUM(F$7:F237)</f>
        <v>189.86301369863085</v>
      </c>
      <c r="H237" s="31">
        <f>COUNTIF(D$7:D237,"&gt;0")/A237</f>
        <v>0</v>
      </c>
      <c r="I237" s="19">
        <v>0</v>
      </c>
      <c r="J237" s="20">
        <f>SUM(I$7:I237)</f>
        <v>0</v>
      </c>
      <c r="K237" s="2">
        <v>0</v>
      </c>
      <c r="L237" s="20">
        <f>SUM(K$7:K237)</f>
        <v>0</v>
      </c>
    </row>
    <row r="238" spans="1:12" x14ac:dyDescent="0.25">
      <c r="A238" s="2">
        <v>233</v>
      </c>
      <c r="B238" s="18">
        <v>42967</v>
      </c>
      <c r="C238" s="13">
        <f>August!B22</f>
        <v>0</v>
      </c>
      <c r="D238" s="13">
        <f>August!C22</f>
        <v>0</v>
      </c>
      <c r="E238" s="13">
        <f>SUM(D$7:D238)</f>
        <v>0</v>
      </c>
      <c r="F238" s="13">
        <f>Summary!B$2/365</f>
        <v>0.82191780821917804</v>
      </c>
      <c r="G238" s="13">
        <f>SUM(F$7:F238)</f>
        <v>190.68493150685003</v>
      </c>
      <c r="H238" s="31">
        <f>COUNTIF(D$7:D238,"&gt;0")/A238</f>
        <v>0</v>
      </c>
      <c r="I238" s="19">
        <v>0</v>
      </c>
      <c r="J238" s="20">
        <f>SUM(I$7:I238)</f>
        <v>0</v>
      </c>
      <c r="K238" s="2">
        <v>0</v>
      </c>
      <c r="L238" s="20">
        <f>SUM(K$7:K238)</f>
        <v>0</v>
      </c>
    </row>
    <row r="239" spans="1:12" x14ac:dyDescent="0.25">
      <c r="A239" s="2">
        <v>234</v>
      </c>
      <c r="B239" s="18">
        <v>42968</v>
      </c>
      <c r="C239" s="13">
        <f>August!B23</f>
        <v>0</v>
      </c>
      <c r="D239" s="13">
        <f>August!C23</f>
        <v>0</v>
      </c>
      <c r="E239" s="13">
        <f>SUM(D$7:D239)</f>
        <v>0</v>
      </c>
      <c r="F239" s="13">
        <f>Summary!B$2/365</f>
        <v>0.82191780821917804</v>
      </c>
      <c r="G239" s="13">
        <f>SUM(F$7:F239)</f>
        <v>191.50684931506922</v>
      </c>
      <c r="H239" s="31">
        <f>COUNTIF(D$7:D239,"&gt;0")/A239</f>
        <v>0</v>
      </c>
      <c r="I239" s="19">
        <v>0</v>
      </c>
      <c r="J239" s="20">
        <f>SUM(I$7:I239)</f>
        <v>0</v>
      </c>
      <c r="K239" s="2">
        <v>0</v>
      </c>
      <c r="L239" s="20">
        <f>SUM(K$7:K239)</f>
        <v>0</v>
      </c>
    </row>
    <row r="240" spans="1:12" x14ac:dyDescent="0.25">
      <c r="A240" s="2">
        <v>235</v>
      </c>
      <c r="B240" s="18">
        <v>42969</v>
      </c>
      <c r="C240" s="13">
        <f>August!B24</f>
        <v>0</v>
      </c>
      <c r="D240" s="13">
        <f>August!C24</f>
        <v>0</v>
      </c>
      <c r="E240" s="13">
        <f>SUM(D$7:D240)</f>
        <v>0</v>
      </c>
      <c r="F240" s="13">
        <f>Summary!B$2/365</f>
        <v>0.82191780821917804</v>
      </c>
      <c r="G240" s="13">
        <f>SUM(F$7:F240)</f>
        <v>192.3287671232884</v>
      </c>
      <c r="H240" s="31">
        <f>COUNTIF(D$7:D240,"&gt;0")/A240</f>
        <v>0</v>
      </c>
      <c r="I240" s="19">
        <v>0</v>
      </c>
      <c r="J240" s="20">
        <f>SUM(I$7:I240)</f>
        <v>0</v>
      </c>
      <c r="K240" s="2">
        <v>0</v>
      </c>
      <c r="L240" s="20">
        <f>SUM(K$7:K240)</f>
        <v>0</v>
      </c>
    </row>
    <row r="241" spans="1:12" x14ac:dyDescent="0.25">
      <c r="A241" s="2">
        <v>236</v>
      </c>
      <c r="B241" s="18">
        <v>42970</v>
      </c>
      <c r="C241" s="13">
        <f>August!B25</f>
        <v>0</v>
      </c>
      <c r="D241" s="13">
        <f>August!C25</f>
        <v>0</v>
      </c>
      <c r="E241" s="13">
        <f>SUM(D$7:D241)</f>
        <v>0</v>
      </c>
      <c r="F241" s="13">
        <f>Summary!B$2/365</f>
        <v>0.82191780821917804</v>
      </c>
      <c r="G241" s="13">
        <f>SUM(F$7:F241)</f>
        <v>193.15068493150758</v>
      </c>
      <c r="H241" s="31">
        <f>COUNTIF(D$7:D241,"&gt;0")/A241</f>
        <v>0</v>
      </c>
      <c r="I241" s="19">
        <v>0</v>
      </c>
      <c r="J241" s="20">
        <f>SUM(I$7:I241)</f>
        <v>0</v>
      </c>
      <c r="K241" s="2">
        <v>0</v>
      </c>
      <c r="L241" s="20">
        <f>SUM(K$7:K241)</f>
        <v>0</v>
      </c>
    </row>
    <row r="242" spans="1:12" x14ac:dyDescent="0.25">
      <c r="A242" s="2">
        <v>237</v>
      </c>
      <c r="B242" s="18">
        <v>42971</v>
      </c>
      <c r="C242" s="13">
        <f>August!B26</f>
        <v>0</v>
      </c>
      <c r="D242" s="13">
        <f>August!C26</f>
        <v>0</v>
      </c>
      <c r="E242" s="13">
        <f>SUM(D$7:D242)</f>
        <v>0</v>
      </c>
      <c r="F242" s="13">
        <f>Summary!B$2/365</f>
        <v>0.82191780821917804</v>
      </c>
      <c r="G242" s="13">
        <f>SUM(F$7:F242)</f>
        <v>193.97260273972677</v>
      </c>
      <c r="H242" s="31">
        <f>COUNTIF(D$7:D242,"&gt;0")/A242</f>
        <v>0</v>
      </c>
      <c r="I242" s="19">
        <v>0</v>
      </c>
      <c r="J242" s="20">
        <f>SUM(I$7:I242)</f>
        <v>0</v>
      </c>
      <c r="K242" s="2">
        <v>0</v>
      </c>
      <c r="L242" s="20">
        <f>SUM(K$7:K242)</f>
        <v>0</v>
      </c>
    </row>
    <row r="243" spans="1:12" x14ac:dyDescent="0.25">
      <c r="A243" s="2">
        <v>238</v>
      </c>
      <c r="B243" s="18">
        <v>42972</v>
      </c>
      <c r="C243" s="13">
        <f>August!B27</f>
        <v>0</v>
      </c>
      <c r="D243" s="13">
        <f>August!C27</f>
        <v>0</v>
      </c>
      <c r="E243" s="13">
        <f>SUM(D$7:D243)</f>
        <v>0</v>
      </c>
      <c r="F243" s="13">
        <f>Summary!B$2/365</f>
        <v>0.82191780821917804</v>
      </c>
      <c r="G243" s="13">
        <f>SUM(F$7:F243)</f>
        <v>194.79452054794595</v>
      </c>
      <c r="H243" s="31">
        <f>COUNTIF(D$7:D243,"&gt;0")/A243</f>
        <v>0</v>
      </c>
      <c r="I243" s="19">
        <v>0</v>
      </c>
      <c r="J243" s="20">
        <f>SUM(I$7:I243)</f>
        <v>0</v>
      </c>
      <c r="K243" s="2">
        <v>0</v>
      </c>
      <c r="L243" s="20">
        <f>SUM(K$7:K243)</f>
        <v>0</v>
      </c>
    </row>
    <row r="244" spans="1:12" x14ac:dyDescent="0.25">
      <c r="A244" s="2">
        <v>239</v>
      </c>
      <c r="B244" s="18">
        <v>42973</v>
      </c>
      <c r="C244" s="13">
        <f>August!B28</f>
        <v>0</v>
      </c>
      <c r="D244" s="13">
        <f>August!C28</f>
        <v>0</v>
      </c>
      <c r="E244" s="13">
        <f>SUM(D$7:D244)</f>
        <v>0</v>
      </c>
      <c r="F244" s="13">
        <f>Summary!B$2/365</f>
        <v>0.82191780821917804</v>
      </c>
      <c r="G244" s="13">
        <f>SUM(F$7:F244)</f>
        <v>195.61643835616513</v>
      </c>
      <c r="H244" s="31">
        <f>COUNTIF(D$7:D244,"&gt;0")/A244</f>
        <v>0</v>
      </c>
      <c r="I244" s="19">
        <v>0</v>
      </c>
      <c r="J244" s="20">
        <f>SUM(I$7:I244)</f>
        <v>0</v>
      </c>
      <c r="K244" s="2">
        <v>0</v>
      </c>
      <c r="L244" s="20">
        <f>SUM(K$7:K244)</f>
        <v>0</v>
      </c>
    </row>
    <row r="245" spans="1:12" x14ac:dyDescent="0.25">
      <c r="A245" s="2">
        <v>240</v>
      </c>
      <c r="B245" s="18">
        <v>42974</v>
      </c>
      <c r="C245" s="13">
        <f>August!B29</f>
        <v>0</v>
      </c>
      <c r="D245" s="13">
        <f>August!C29</f>
        <v>0</v>
      </c>
      <c r="E245" s="13">
        <f>SUM(D$7:D245)</f>
        <v>0</v>
      </c>
      <c r="F245" s="13">
        <f>Summary!B$2/365</f>
        <v>0.82191780821917804</v>
      </c>
      <c r="G245" s="13">
        <f>SUM(F$7:F245)</f>
        <v>196.43835616438432</v>
      </c>
      <c r="H245" s="31">
        <f>COUNTIF(D$7:D245,"&gt;0")/A245</f>
        <v>0</v>
      </c>
      <c r="I245" s="19">
        <v>0</v>
      </c>
      <c r="J245" s="20">
        <f>SUM(I$7:I245)</f>
        <v>0</v>
      </c>
      <c r="K245" s="2">
        <v>0</v>
      </c>
      <c r="L245" s="20">
        <f>SUM(K$7:K245)</f>
        <v>0</v>
      </c>
    </row>
    <row r="246" spans="1:12" x14ac:dyDescent="0.25">
      <c r="A246" s="2">
        <v>241</v>
      </c>
      <c r="B246" s="18">
        <v>42975</v>
      </c>
      <c r="C246" s="13">
        <f>August!B30</f>
        <v>0</v>
      </c>
      <c r="D246" s="13">
        <f>August!C30</f>
        <v>0</v>
      </c>
      <c r="E246" s="13">
        <f>SUM(D$7:D246)</f>
        <v>0</v>
      </c>
      <c r="F246" s="13">
        <f>Summary!B$2/365</f>
        <v>0.82191780821917804</v>
      </c>
      <c r="G246" s="13">
        <f>SUM(F$7:F246)</f>
        <v>197.2602739726035</v>
      </c>
      <c r="H246" s="31">
        <f>COUNTIF(D$7:D246,"&gt;0")/A246</f>
        <v>0</v>
      </c>
      <c r="I246" s="19">
        <v>0</v>
      </c>
      <c r="J246" s="20">
        <f>SUM(I$7:I246)</f>
        <v>0</v>
      </c>
      <c r="K246" s="2">
        <v>0</v>
      </c>
      <c r="L246" s="20">
        <f>SUM(K$7:K246)</f>
        <v>0</v>
      </c>
    </row>
    <row r="247" spans="1:12" x14ac:dyDescent="0.25">
      <c r="A247" s="2">
        <v>242</v>
      </c>
      <c r="B247" s="18">
        <v>42976</v>
      </c>
      <c r="C247" s="13">
        <f>August!B31</f>
        <v>0</v>
      </c>
      <c r="D247" s="13">
        <f>August!C31</f>
        <v>0</v>
      </c>
      <c r="E247" s="13">
        <f>SUM(D$7:D247)</f>
        <v>0</v>
      </c>
      <c r="F247" s="13">
        <f>Summary!B$2/365</f>
        <v>0.82191780821917804</v>
      </c>
      <c r="G247" s="13">
        <f>SUM(F$7:F247)</f>
        <v>198.08219178082268</v>
      </c>
      <c r="H247" s="31">
        <f>COUNTIF(D$7:D247,"&gt;0")/A247</f>
        <v>0</v>
      </c>
      <c r="I247" s="19">
        <v>0</v>
      </c>
      <c r="J247" s="20">
        <f>SUM(I$7:I247)</f>
        <v>0</v>
      </c>
      <c r="K247" s="2">
        <v>0</v>
      </c>
      <c r="L247" s="20">
        <f>SUM(K$7:K247)</f>
        <v>0</v>
      </c>
    </row>
    <row r="248" spans="1:12" x14ac:dyDescent="0.25">
      <c r="A248" s="2">
        <v>243</v>
      </c>
      <c r="B248" s="18">
        <v>42977</v>
      </c>
      <c r="C248" s="13">
        <f>August!B32</f>
        <v>0</v>
      </c>
      <c r="D248" s="13">
        <f>August!C32</f>
        <v>0</v>
      </c>
      <c r="E248" s="13">
        <f>SUM(D$7:D248)</f>
        <v>0</v>
      </c>
      <c r="F248" s="13">
        <f>Summary!B$2/365</f>
        <v>0.82191780821917804</v>
      </c>
      <c r="G248" s="13">
        <f>SUM(F$7:F248)</f>
        <v>198.90410958904187</v>
      </c>
      <c r="H248" s="31">
        <f>COUNTIF(D$7:D248,"&gt;0")/A248</f>
        <v>0</v>
      </c>
      <c r="I248" s="19">
        <v>0</v>
      </c>
      <c r="J248" s="20">
        <f>SUM(I$7:I248)</f>
        <v>0</v>
      </c>
      <c r="K248" s="2">
        <v>0</v>
      </c>
      <c r="L248" s="20">
        <f>SUM(K$7:K248)</f>
        <v>0</v>
      </c>
    </row>
    <row r="249" spans="1:12" s="6" customFormat="1" x14ac:dyDescent="0.25">
      <c r="A249" s="6">
        <v>244</v>
      </c>
      <c r="B249" s="52">
        <v>42978</v>
      </c>
      <c r="C249" s="6">
        <f>August!B33</f>
        <v>0</v>
      </c>
      <c r="D249" s="6">
        <f>August!C33</f>
        <v>0</v>
      </c>
      <c r="E249" s="6">
        <f>SUM(D$7:D249)</f>
        <v>0</v>
      </c>
      <c r="F249" s="6">
        <f>Summary!B$2/365</f>
        <v>0.82191780821917804</v>
      </c>
      <c r="G249" s="6">
        <f>SUM(F$7:F249)</f>
        <v>199.72602739726105</v>
      </c>
      <c r="H249" s="32">
        <f>COUNTIF(D$7:D249,"&gt;0")/A249</f>
        <v>0</v>
      </c>
      <c r="I249" s="27">
        <v>0</v>
      </c>
      <c r="J249" s="33">
        <f>SUM(I$7:I249)</f>
        <v>0</v>
      </c>
      <c r="K249" s="6">
        <v>0</v>
      </c>
      <c r="L249" s="33">
        <f>SUM(K$7:K249)</f>
        <v>0</v>
      </c>
    </row>
    <row r="250" spans="1:12" s="13" customFormat="1" x14ac:dyDescent="0.25">
      <c r="A250" s="2">
        <v>245</v>
      </c>
      <c r="B250" s="51">
        <v>42979</v>
      </c>
      <c r="C250" s="13">
        <f>September!B3</f>
        <v>0</v>
      </c>
      <c r="D250" s="13">
        <f>September!C3</f>
        <v>0</v>
      </c>
      <c r="E250" s="13">
        <f>SUM(D$7:D250)</f>
        <v>0</v>
      </c>
      <c r="F250" s="13">
        <f>Summary!B$2/365</f>
        <v>0.82191780821917804</v>
      </c>
      <c r="G250" s="13">
        <f>SUM(F$7:F250)</f>
        <v>200.54794520548023</v>
      </c>
      <c r="H250" s="31">
        <f>COUNTIF(D$7:D250,"&gt;0")/A250</f>
        <v>0</v>
      </c>
      <c r="I250" s="19">
        <v>0</v>
      </c>
      <c r="J250" s="20">
        <f>SUM(I$7:I250)</f>
        <v>0</v>
      </c>
      <c r="K250" s="2">
        <v>0</v>
      </c>
      <c r="L250" s="20">
        <f>SUM(K$7:K250)</f>
        <v>0</v>
      </c>
    </row>
    <row r="251" spans="1:12" x14ac:dyDescent="0.25">
      <c r="A251" s="2">
        <v>246</v>
      </c>
      <c r="B251" s="18">
        <v>42980</v>
      </c>
      <c r="C251" s="13">
        <f>September!B4</f>
        <v>0</v>
      </c>
      <c r="D251" s="13">
        <f>September!C4</f>
        <v>0</v>
      </c>
      <c r="E251" s="13">
        <f>SUM(D$7:D251)</f>
        <v>0</v>
      </c>
      <c r="F251" s="13">
        <f>Summary!B$2/365</f>
        <v>0.82191780821917804</v>
      </c>
      <c r="G251" s="13">
        <f>SUM(F$7:F251)</f>
        <v>201.36986301369942</v>
      </c>
      <c r="H251" s="31">
        <f>COUNTIF(D$7:D251,"&gt;0")/A251</f>
        <v>0</v>
      </c>
      <c r="I251" s="19">
        <v>0</v>
      </c>
      <c r="J251" s="20">
        <f>SUM(I$7:I251)</f>
        <v>0</v>
      </c>
      <c r="K251" s="2">
        <v>0</v>
      </c>
      <c r="L251" s="20">
        <f>SUM(K$7:K251)</f>
        <v>0</v>
      </c>
    </row>
    <row r="252" spans="1:12" x14ac:dyDescent="0.25">
      <c r="A252" s="2">
        <v>247</v>
      </c>
      <c r="B252" s="18">
        <v>42981</v>
      </c>
      <c r="C252" s="13">
        <f>September!B5</f>
        <v>0</v>
      </c>
      <c r="D252" s="13">
        <f>September!C5</f>
        <v>0</v>
      </c>
      <c r="E252" s="13">
        <f>SUM(D$7:D252)</f>
        <v>0</v>
      </c>
      <c r="F252" s="13">
        <f>Summary!B$2/365</f>
        <v>0.82191780821917804</v>
      </c>
      <c r="G252" s="13">
        <f>SUM(F$7:F252)</f>
        <v>202.1917808219186</v>
      </c>
      <c r="H252" s="31">
        <f>COUNTIF(D$7:D252,"&gt;0")/A252</f>
        <v>0</v>
      </c>
      <c r="I252" s="19">
        <v>0</v>
      </c>
      <c r="J252" s="20">
        <f>SUM(I$7:I252)</f>
        <v>0</v>
      </c>
      <c r="K252" s="2">
        <v>0</v>
      </c>
      <c r="L252" s="20">
        <f>SUM(K$7:K252)</f>
        <v>0</v>
      </c>
    </row>
    <row r="253" spans="1:12" x14ac:dyDescent="0.25">
      <c r="A253" s="2">
        <v>248</v>
      </c>
      <c r="B253" s="18">
        <v>42982</v>
      </c>
      <c r="C253" s="13">
        <f>September!B6</f>
        <v>0</v>
      </c>
      <c r="D253" s="13">
        <f>September!C6</f>
        <v>0</v>
      </c>
      <c r="E253" s="13">
        <f>SUM(D$7:D253)</f>
        <v>0</v>
      </c>
      <c r="F253" s="13">
        <f>Summary!B$2/365</f>
        <v>0.82191780821917804</v>
      </c>
      <c r="G253" s="13">
        <f>SUM(F$7:F253)</f>
        <v>203.01369863013778</v>
      </c>
      <c r="H253" s="31">
        <f>COUNTIF(D$7:D253,"&gt;0")/A253</f>
        <v>0</v>
      </c>
      <c r="I253" s="19">
        <v>0</v>
      </c>
      <c r="J253" s="20">
        <f>SUM(I$7:I253)</f>
        <v>0</v>
      </c>
      <c r="K253" s="2">
        <v>0</v>
      </c>
      <c r="L253" s="20">
        <f>SUM(K$7:K253)</f>
        <v>0</v>
      </c>
    </row>
    <row r="254" spans="1:12" x14ac:dyDescent="0.25">
      <c r="A254" s="2">
        <v>249</v>
      </c>
      <c r="B254" s="18">
        <v>42983</v>
      </c>
      <c r="C254" s="13">
        <f>September!B7</f>
        <v>0</v>
      </c>
      <c r="D254" s="13">
        <f>September!C7</f>
        <v>0</v>
      </c>
      <c r="E254" s="13">
        <f>SUM(D$7:D254)</f>
        <v>0</v>
      </c>
      <c r="F254" s="13">
        <f>Summary!B$2/365</f>
        <v>0.82191780821917804</v>
      </c>
      <c r="G254" s="13">
        <f>SUM(F$7:F254)</f>
        <v>203.83561643835696</v>
      </c>
      <c r="H254" s="31">
        <f>COUNTIF(D$7:D254,"&gt;0")/A254</f>
        <v>0</v>
      </c>
      <c r="I254" s="19">
        <v>0</v>
      </c>
      <c r="J254" s="20">
        <f>SUM(I$7:I254)</f>
        <v>0</v>
      </c>
      <c r="K254" s="2">
        <v>0</v>
      </c>
      <c r="L254" s="20">
        <f>SUM(K$7:K254)</f>
        <v>0</v>
      </c>
    </row>
    <row r="255" spans="1:12" x14ac:dyDescent="0.25">
      <c r="A255" s="2">
        <v>250</v>
      </c>
      <c r="B255" s="18">
        <v>42984</v>
      </c>
      <c r="C255" s="13">
        <f>September!B8</f>
        <v>0</v>
      </c>
      <c r="D255" s="13">
        <f>September!C8</f>
        <v>0</v>
      </c>
      <c r="E255" s="13">
        <f>SUM(D$7:D255)</f>
        <v>0</v>
      </c>
      <c r="F255" s="13">
        <f>Summary!B$2/365</f>
        <v>0.82191780821917804</v>
      </c>
      <c r="G255" s="13">
        <f>SUM(F$7:F255)</f>
        <v>204.65753424657615</v>
      </c>
      <c r="H255" s="31">
        <f>COUNTIF(D$7:D255,"&gt;0")/A255</f>
        <v>0</v>
      </c>
      <c r="I255" s="19">
        <v>0</v>
      </c>
      <c r="J255" s="20">
        <f>SUM(I$7:I255)</f>
        <v>0</v>
      </c>
      <c r="K255" s="2">
        <v>0</v>
      </c>
      <c r="L255" s="20">
        <f>SUM(K$7:K255)</f>
        <v>0</v>
      </c>
    </row>
    <row r="256" spans="1:12" x14ac:dyDescent="0.25">
      <c r="A256" s="2">
        <v>251</v>
      </c>
      <c r="B256" s="18">
        <v>42985</v>
      </c>
      <c r="C256" s="13">
        <f>September!B9</f>
        <v>0</v>
      </c>
      <c r="D256" s="13">
        <f>September!C9</f>
        <v>0</v>
      </c>
      <c r="E256" s="13">
        <f>SUM(D$7:D256)</f>
        <v>0</v>
      </c>
      <c r="F256" s="13">
        <f>Summary!B$2/365</f>
        <v>0.82191780821917804</v>
      </c>
      <c r="G256" s="13">
        <f>SUM(F$7:F256)</f>
        <v>205.47945205479533</v>
      </c>
      <c r="H256" s="31">
        <f>COUNTIF(D$7:D256,"&gt;0")/A256</f>
        <v>0</v>
      </c>
      <c r="I256" s="19">
        <v>0</v>
      </c>
      <c r="J256" s="20">
        <f>SUM(I$7:I256)</f>
        <v>0</v>
      </c>
      <c r="K256" s="2">
        <v>0</v>
      </c>
      <c r="L256" s="20">
        <f>SUM(K$7:K256)</f>
        <v>0</v>
      </c>
    </row>
    <row r="257" spans="1:12" x14ac:dyDescent="0.25">
      <c r="A257" s="2">
        <v>252</v>
      </c>
      <c r="B257" s="18">
        <v>42986</v>
      </c>
      <c r="C257" s="13">
        <f>September!B10</f>
        <v>0</v>
      </c>
      <c r="D257" s="13">
        <f>September!C10</f>
        <v>0</v>
      </c>
      <c r="E257" s="13">
        <f>SUM(D$7:D257)</f>
        <v>0</v>
      </c>
      <c r="F257" s="13">
        <f>Summary!B$2/365</f>
        <v>0.82191780821917804</v>
      </c>
      <c r="G257" s="13">
        <f>SUM(F$7:F257)</f>
        <v>206.30136986301451</v>
      </c>
      <c r="H257" s="31">
        <f>COUNTIF(D$7:D257,"&gt;0")/A257</f>
        <v>0</v>
      </c>
      <c r="I257" s="19">
        <v>0</v>
      </c>
      <c r="J257" s="20">
        <f>SUM(I$7:I257)</f>
        <v>0</v>
      </c>
      <c r="K257" s="2">
        <v>0</v>
      </c>
      <c r="L257" s="20">
        <f>SUM(K$7:K257)</f>
        <v>0</v>
      </c>
    </row>
    <row r="258" spans="1:12" x14ac:dyDescent="0.25">
      <c r="A258" s="2">
        <v>253</v>
      </c>
      <c r="B258" s="18">
        <v>42987</v>
      </c>
      <c r="C258" s="13">
        <f>September!B11</f>
        <v>0</v>
      </c>
      <c r="D258" s="13">
        <f>September!C11</f>
        <v>0</v>
      </c>
      <c r="E258" s="13">
        <f>SUM(D$7:D258)</f>
        <v>0</v>
      </c>
      <c r="F258" s="13">
        <f>Summary!B$2/365</f>
        <v>0.82191780821917804</v>
      </c>
      <c r="G258" s="13">
        <f>SUM(F$7:F258)</f>
        <v>207.1232876712337</v>
      </c>
      <c r="H258" s="31">
        <f>COUNTIF(D$7:D258,"&gt;0")/A258</f>
        <v>0</v>
      </c>
      <c r="I258" s="19">
        <v>0</v>
      </c>
      <c r="J258" s="20">
        <f>SUM(I$7:I258)</f>
        <v>0</v>
      </c>
      <c r="K258" s="2">
        <v>0</v>
      </c>
      <c r="L258" s="20">
        <f>SUM(K$7:K258)</f>
        <v>0</v>
      </c>
    </row>
    <row r="259" spans="1:12" x14ac:dyDescent="0.25">
      <c r="A259" s="2">
        <v>254</v>
      </c>
      <c r="B259" s="18">
        <v>42988</v>
      </c>
      <c r="C259" s="13">
        <f>September!B12</f>
        <v>0</v>
      </c>
      <c r="D259" s="13">
        <f>September!C12</f>
        <v>0</v>
      </c>
      <c r="E259" s="13">
        <f>SUM(D$7:D259)</f>
        <v>0</v>
      </c>
      <c r="F259" s="13">
        <f>Summary!B$2/365</f>
        <v>0.82191780821917804</v>
      </c>
      <c r="G259" s="13">
        <f>SUM(F$7:F259)</f>
        <v>207.94520547945288</v>
      </c>
      <c r="H259" s="31">
        <f>COUNTIF(D$7:D259,"&gt;0")/A259</f>
        <v>0</v>
      </c>
      <c r="I259" s="19">
        <v>0</v>
      </c>
      <c r="J259" s="20">
        <f>SUM(I$7:I259)</f>
        <v>0</v>
      </c>
      <c r="K259" s="2">
        <v>0</v>
      </c>
      <c r="L259" s="20">
        <f>SUM(K$7:K259)</f>
        <v>0</v>
      </c>
    </row>
    <row r="260" spans="1:12" x14ac:dyDescent="0.25">
      <c r="A260" s="2">
        <v>255</v>
      </c>
      <c r="B260" s="18">
        <v>42989</v>
      </c>
      <c r="C260" s="13">
        <f>September!B13</f>
        <v>0</v>
      </c>
      <c r="D260" s="13">
        <f>September!C13</f>
        <v>0</v>
      </c>
      <c r="E260" s="13">
        <f>SUM(D$7:D260)</f>
        <v>0</v>
      </c>
      <c r="F260" s="13">
        <f>Summary!B$2/365</f>
        <v>0.82191780821917804</v>
      </c>
      <c r="G260" s="13">
        <f>SUM(F$7:F260)</f>
        <v>208.76712328767206</v>
      </c>
      <c r="H260" s="31">
        <f>COUNTIF(D$7:D260,"&gt;0")/A260</f>
        <v>0</v>
      </c>
      <c r="I260" s="19">
        <v>0</v>
      </c>
      <c r="J260" s="20">
        <f>SUM(I$7:I260)</f>
        <v>0</v>
      </c>
      <c r="K260" s="2">
        <v>0</v>
      </c>
      <c r="L260" s="20">
        <f>SUM(K$7:K260)</f>
        <v>0</v>
      </c>
    </row>
    <row r="261" spans="1:12" x14ac:dyDescent="0.25">
      <c r="A261" s="2">
        <v>256</v>
      </c>
      <c r="B261" s="18">
        <v>42990</v>
      </c>
      <c r="C261" s="13">
        <f>September!B14</f>
        <v>0</v>
      </c>
      <c r="D261" s="13">
        <f>September!C14</f>
        <v>0</v>
      </c>
      <c r="E261" s="13">
        <f>SUM(D$7:D261)</f>
        <v>0</v>
      </c>
      <c r="F261" s="13">
        <f>Summary!B$2/365</f>
        <v>0.82191780821917804</v>
      </c>
      <c r="G261" s="13">
        <f>SUM(F$7:F261)</f>
        <v>209.58904109589125</v>
      </c>
      <c r="H261" s="31">
        <f>COUNTIF(D$7:D261,"&gt;0")/A261</f>
        <v>0</v>
      </c>
      <c r="I261" s="19">
        <v>0</v>
      </c>
      <c r="J261" s="20">
        <f>SUM(I$7:I261)</f>
        <v>0</v>
      </c>
      <c r="K261" s="2">
        <v>0</v>
      </c>
      <c r="L261" s="20">
        <f>SUM(K$7:K261)</f>
        <v>0</v>
      </c>
    </row>
    <row r="262" spans="1:12" x14ac:dyDescent="0.25">
      <c r="A262" s="2">
        <v>257</v>
      </c>
      <c r="B262" s="18">
        <v>42991</v>
      </c>
      <c r="C262" s="13">
        <f>September!B15</f>
        <v>0</v>
      </c>
      <c r="D262" s="13">
        <f>September!C15</f>
        <v>0</v>
      </c>
      <c r="E262" s="13">
        <f>SUM(D$7:D262)</f>
        <v>0</v>
      </c>
      <c r="F262" s="13">
        <f>Summary!B$2/365</f>
        <v>0.82191780821917804</v>
      </c>
      <c r="G262" s="13">
        <f>SUM(F$7:F262)</f>
        <v>210.41095890411043</v>
      </c>
      <c r="H262" s="31">
        <f>COUNTIF(D$7:D262,"&gt;0")/A262</f>
        <v>0</v>
      </c>
      <c r="I262" s="19">
        <v>0</v>
      </c>
      <c r="J262" s="20">
        <f>SUM(I$7:I262)</f>
        <v>0</v>
      </c>
      <c r="K262" s="2">
        <v>0</v>
      </c>
      <c r="L262" s="20">
        <f>SUM(K$7:K262)</f>
        <v>0</v>
      </c>
    </row>
    <row r="263" spans="1:12" x14ac:dyDescent="0.25">
      <c r="A263" s="2">
        <v>258</v>
      </c>
      <c r="B263" s="18">
        <v>42992</v>
      </c>
      <c r="C263" s="13">
        <f>September!B16</f>
        <v>0</v>
      </c>
      <c r="D263" s="13">
        <f>September!C16</f>
        <v>0</v>
      </c>
      <c r="E263" s="13">
        <f>SUM(D$7:D263)</f>
        <v>0</v>
      </c>
      <c r="F263" s="13">
        <f>Summary!B$2/365</f>
        <v>0.82191780821917804</v>
      </c>
      <c r="G263" s="13">
        <f>SUM(F$7:F263)</f>
        <v>211.23287671232961</v>
      </c>
      <c r="H263" s="31">
        <f>COUNTIF(D$7:D263,"&gt;0")/A263</f>
        <v>0</v>
      </c>
      <c r="I263" s="19">
        <v>0</v>
      </c>
      <c r="J263" s="20">
        <f>SUM(I$7:I263)</f>
        <v>0</v>
      </c>
      <c r="K263" s="2">
        <v>0</v>
      </c>
      <c r="L263" s="20">
        <f>SUM(K$7:K263)</f>
        <v>0</v>
      </c>
    </row>
    <row r="264" spans="1:12" x14ac:dyDescent="0.25">
      <c r="A264" s="2">
        <v>259</v>
      </c>
      <c r="B264" s="18">
        <v>42993</v>
      </c>
      <c r="C264" s="13">
        <f>September!B17</f>
        <v>0</v>
      </c>
      <c r="D264" s="13">
        <f>September!C17</f>
        <v>0</v>
      </c>
      <c r="E264" s="13">
        <f>SUM(D$7:D264)</f>
        <v>0</v>
      </c>
      <c r="F264" s="13">
        <f>Summary!B$2/365</f>
        <v>0.82191780821917804</v>
      </c>
      <c r="G264" s="13">
        <f>SUM(F$7:F264)</f>
        <v>212.0547945205488</v>
      </c>
      <c r="H264" s="31">
        <f>COUNTIF(D$7:D264,"&gt;0")/A264</f>
        <v>0</v>
      </c>
      <c r="I264" s="19">
        <v>0</v>
      </c>
      <c r="J264" s="20">
        <f>SUM(I$7:I264)</f>
        <v>0</v>
      </c>
      <c r="K264" s="2">
        <v>0</v>
      </c>
      <c r="L264" s="20">
        <f>SUM(K$7:K264)</f>
        <v>0</v>
      </c>
    </row>
    <row r="265" spans="1:12" x14ac:dyDescent="0.25">
      <c r="A265" s="2">
        <v>260</v>
      </c>
      <c r="B265" s="18">
        <v>42994</v>
      </c>
      <c r="C265" s="13">
        <f>September!B18</f>
        <v>0</v>
      </c>
      <c r="D265" s="13">
        <f>September!C18</f>
        <v>0</v>
      </c>
      <c r="E265" s="13">
        <f>SUM(D$7:D265)</f>
        <v>0</v>
      </c>
      <c r="F265" s="13">
        <f>Summary!B$2/365</f>
        <v>0.82191780821917804</v>
      </c>
      <c r="G265" s="13">
        <f>SUM(F$7:F265)</f>
        <v>212.87671232876798</v>
      </c>
      <c r="H265" s="31">
        <f>COUNTIF(D$7:D265,"&gt;0")/A265</f>
        <v>0</v>
      </c>
      <c r="I265" s="19">
        <v>0</v>
      </c>
      <c r="J265" s="20">
        <f>SUM(I$7:I265)</f>
        <v>0</v>
      </c>
      <c r="K265" s="2">
        <v>0</v>
      </c>
      <c r="L265" s="20">
        <f>SUM(K$7:K265)</f>
        <v>0</v>
      </c>
    </row>
    <row r="266" spans="1:12" x14ac:dyDescent="0.25">
      <c r="A266" s="2">
        <v>261</v>
      </c>
      <c r="B266" s="18">
        <v>42995</v>
      </c>
      <c r="C266" s="13">
        <f>September!B19</f>
        <v>0</v>
      </c>
      <c r="D266" s="13">
        <f>September!C19</f>
        <v>0</v>
      </c>
      <c r="E266" s="13">
        <f>SUM(D$7:D266)</f>
        <v>0</v>
      </c>
      <c r="F266" s="13">
        <f>Summary!B$2/365</f>
        <v>0.82191780821917804</v>
      </c>
      <c r="G266" s="13">
        <f>SUM(F$7:F266)</f>
        <v>213.69863013698716</v>
      </c>
      <c r="H266" s="31">
        <f>COUNTIF(D$7:D266,"&gt;0")/A266</f>
        <v>0</v>
      </c>
      <c r="I266" s="19">
        <v>0</v>
      </c>
      <c r="J266" s="20">
        <f>SUM(I$7:I266)</f>
        <v>0</v>
      </c>
      <c r="K266" s="2">
        <v>0</v>
      </c>
      <c r="L266" s="20">
        <f>SUM(K$7:K266)</f>
        <v>0</v>
      </c>
    </row>
    <row r="267" spans="1:12" x14ac:dyDescent="0.25">
      <c r="A267" s="2">
        <v>262</v>
      </c>
      <c r="B267" s="18">
        <v>42996</v>
      </c>
      <c r="C267" s="13">
        <f>September!B20</f>
        <v>0</v>
      </c>
      <c r="D267" s="13">
        <f>September!C20</f>
        <v>0</v>
      </c>
      <c r="E267" s="13">
        <f>SUM(D$7:D267)</f>
        <v>0</v>
      </c>
      <c r="F267" s="13">
        <f>Summary!B$2/365</f>
        <v>0.82191780821917804</v>
      </c>
      <c r="G267" s="13">
        <f>SUM(F$7:F267)</f>
        <v>214.52054794520635</v>
      </c>
      <c r="H267" s="31">
        <f>COUNTIF(D$7:D267,"&gt;0")/A267</f>
        <v>0</v>
      </c>
      <c r="I267" s="19">
        <v>0</v>
      </c>
      <c r="J267" s="20">
        <f>SUM(I$7:I267)</f>
        <v>0</v>
      </c>
      <c r="K267" s="2">
        <v>0</v>
      </c>
      <c r="L267" s="20">
        <f>SUM(K$7:K267)</f>
        <v>0</v>
      </c>
    </row>
    <row r="268" spans="1:12" x14ac:dyDescent="0.25">
      <c r="A268" s="2">
        <v>263</v>
      </c>
      <c r="B268" s="18">
        <v>42997</v>
      </c>
      <c r="C268" s="13">
        <f>September!B21</f>
        <v>0</v>
      </c>
      <c r="D268" s="13">
        <f>September!C21</f>
        <v>0</v>
      </c>
      <c r="E268" s="13">
        <f>SUM(D$7:D268)</f>
        <v>0</v>
      </c>
      <c r="F268" s="13">
        <f>Summary!B$2/365</f>
        <v>0.82191780821917804</v>
      </c>
      <c r="G268" s="13">
        <f>SUM(F$7:F268)</f>
        <v>215.34246575342553</v>
      </c>
      <c r="H268" s="31">
        <f>COUNTIF(D$7:D268,"&gt;0")/A268</f>
        <v>0</v>
      </c>
      <c r="I268" s="19">
        <v>0</v>
      </c>
      <c r="J268" s="20">
        <f>SUM(I$7:I268)</f>
        <v>0</v>
      </c>
      <c r="K268" s="2">
        <v>0</v>
      </c>
      <c r="L268" s="20">
        <f>SUM(K$7:K268)</f>
        <v>0</v>
      </c>
    </row>
    <row r="269" spans="1:12" x14ac:dyDescent="0.25">
      <c r="A269" s="2">
        <v>264</v>
      </c>
      <c r="B269" s="18">
        <v>42998</v>
      </c>
      <c r="C269" s="13">
        <f>September!B22</f>
        <v>0</v>
      </c>
      <c r="D269" s="13">
        <f>September!C22</f>
        <v>0</v>
      </c>
      <c r="E269" s="13">
        <f>SUM(D$7:D269)</f>
        <v>0</v>
      </c>
      <c r="F269" s="13">
        <f>Summary!B$2/365</f>
        <v>0.82191780821917804</v>
      </c>
      <c r="G269" s="13">
        <f>SUM(F$7:F269)</f>
        <v>216.16438356164471</v>
      </c>
      <c r="H269" s="31">
        <f>COUNTIF(D$7:D269,"&gt;0")/A269</f>
        <v>0</v>
      </c>
      <c r="I269" s="19">
        <v>0</v>
      </c>
      <c r="J269" s="20">
        <f>SUM(I$7:I269)</f>
        <v>0</v>
      </c>
      <c r="K269" s="2">
        <v>0</v>
      </c>
      <c r="L269" s="20">
        <f>SUM(K$7:K269)</f>
        <v>0</v>
      </c>
    </row>
    <row r="270" spans="1:12" x14ac:dyDescent="0.25">
      <c r="A270" s="2">
        <v>265</v>
      </c>
      <c r="B270" s="18">
        <v>42999</v>
      </c>
      <c r="C270" s="13">
        <f>September!B23</f>
        <v>0</v>
      </c>
      <c r="D270" s="13">
        <f>September!C23</f>
        <v>0</v>
      </c>
      <c r="E270" s="13">
        <f>SUM(D$7:D270)</f>
        <v>0</v>
      </c>
      <c r="F270" s="13">
        <f>Summary!B$2/365</f>
        <v>0.82191780821917804</v>
      </c>
      <c r="G270" s="13">
        <f>SUM(F$7:F270)</f>
        <v>216.9863013698639</v>
      </c>
      <c r="H270" s="31">
        <f>COUNTIF(D$7:D270,"&gt;0")/A270</f>
        <v>0</v>
      </c>
      <c r="I270" s="19">
        <v>0</v>
      </c>
      <c r="J270" s="20">
        <f>SUM(I$7:I270)</f>
        <v>0</v>
      </c>
      <c r="K270" s="2">
        <v>0</v>
      </c>
      <c r="L270" s="20">
        <f>SUM(K$7:K270)</f>
        <v>0</v>
      </c>
    </row>
    <row r="271" spans="1:12" x14ac:dyDescent="0.25">
      <c r="A271" s="2">
        <v>266</v>
      </c>
      <c r="B271" s="18">
        <v>43000</v>
      </c>
      <c r="C271" s="13">
        <f>September!B24</f>
        <v>0</v>
      </c>
      <c r="D271" s="13">
        <f>September!C24</f>
        <v>0</v>
      </c>
      <c r="E271" s="13">
        <f>SUM(D$7:D271)</f>
        <v>0</v>
      </c>
      <c r="F271" s="13">
        <f>Summary!B$2/365</f>
        <v>0.82191780821917804</v>
      </c>
      <c r="G271" s="13">
        <f>SUM(F$7:F271)</f>
        <v>217.80821917808308</v>
      </c>
      <c r="H271" s="31">
        <f>COUNTIF(D$7:D271,"&gt;0")/A271</f>
        <v>0</v>
      </c>
      <c r="I271" s="19">
        <v>0</v>
      </c>
      <c r="J271" s="20">
        <f>SUM(I$7:I271)</f>
        <v>0</v>
      </c>
      <c r="K271" s="2">
        <v>0</v>
      </c>
      <c r="L271" s="20">
        <f>SUM(K$7:K271)</f>
        <v>0</v>
      </c>
    </row>
    <row r="272" spans="1:12" x14ac:dyDescent="0.25">
      <c r="A272" s="2">
        <v>267</v>
      </c>
      <c r="B272" s="18">
        <v>43001</v>
      </c>
      <c r="C272" s="13">
        <f>September!B25</f>
        <v>0</v>
      </c>
      <c r="D272" s="13">
        <f>September!C25</f>
        <v>0</v>
      </c>
      <c r="E272" s="13">
        <f>SUM(D$7:D272)</f>
        <v>0</v>
      </c>
      <c r="F272" s="13">
        <f>Summary!B$2/365</f>
        <v>0.82191780821917804</v>
      </c>
      <c r="G272" s="13">
        <f>SUM(F$7:F272)</f>
        <v>218.63013698630226</v>
      </c>
      <c r="H272" s="31">
        <f>COUNTIF(D$7:D272,"&gt;0")/A272</f>
        <v>0</v>
      </c>
      <c r="I272" s="19">
        <v>0</v>
      </c>
      <c r="J272" s="20">
        <f>SUM(I$7:I272)</f>
        <v>0</v>
      </c>
      <c r="K272" s="2">
        <v>0</v>
      </c>
      <c r="L272" s="20">
        <f>SUM(K$7:K272)</f>
        <v>0</v>
      </c>
    </row>
    <row r="273" spans="1:12" x14ac:dyDescent="0.25">
      <c r="A273" s="2">
        <v>268</v>
      </c>
      <c r="B273" s="18">
        <v>43002</v>
      </c>
      <c r="C273" s="13">
        <f>September!B26</f>
        <v>0</v>
      </c>
      <c r="D273" s="13">
        <f>September!C26</f>
        <v>0</v>
      </c>
      <c r="E273" s="13">
        <f>SUM(D$7:D273)</f>
        <v>0</v>
      </c>
      <c r="F273" s="13">
        <f>Summary!B$2/365</f>
        <v>0.82191780821917804</v>
      </c>
      <c r="G273" s="13">
        <f>SUM(F$7:F273)</f>
        <v>219.45205479452144</v>
      </c>
      <c r="H273" s="31">
        <f>COUNTIF(D$7:D273,"&gt;0")/A273</f>
        <v>0</v>
      </c>
      <c r="I273" s="19">
        <v>0</v>
      </c>
      <c r="J273" s="20">
        <f>SUM(I$7:I273)</f>
        <v>0</v>
      </c>
      <c r="K273" s="2">
        <v>0</v>
      </c>
      <c r="L273" s="20">
        <f>SUM(K$7:K273)</f>
        <v>0</v>
      </c>
    </row>
    <row r="274" spans="1:12" x14ac:dyDescent="0.25">
      <c r="A274" s="2">
        <v>269</v>
      </c>
      <c r="B274" s="18">
        <v>43003</v>
      </c>
      <c r="C274" s="13">
        <f>September!B27</f>
        <v>0</v>
      </c>
      <c r="D274" s="13">
        <f>September!C27</f>
        <v>0</v>
      </c>
      <c r="E274" s="13">
        <f>SUM(D$7:D274)</f>
        <v>0</v>
      </c>
      <c r="F274" s="13">
        <f>Summary!B$2/365</f>
        <v>0.82191780821917804</v>
      </c>
      <c r="G274" s="13">
        <f>SUM(F$7:F274)</f>
        <v>220.27397260274063</v>
      </c>
      <c r="H274" s="31">
        <f>COUNTIF(D$7:D274,"&gt;0")/A274</f>
        <v>0</v>
      </c>
      <c r="I274" s="19">
        <v>0</v>
      </c>
      <c r="J274" s="20">
        <f>SUM(I$7:I274)</f>
        <v>0</v>
      </c>
      <c r="K274" s="2">
        <v>0</v>
      </c>
      <c r="L274" s="20">
        <f>SUM(K$7:K274)</f>
        <v>0</v>
      </c>
    </row>
    <row r="275" spans="1:12" x14ac:dyDescent="0.25">
      <c r="A275" s="2">
        <v>270</v>
      </c>
      <c r="B275" s="18">
        <v>43004</v>
      </c>
      <c r="C275" s="13">
        <f>September!B28</f>
        <v>0</v>
      </c>
      <c r="D275" s="13">
        <f>September!C28</f>
        <v>0</v>
      </c>
      <c r="E275" s="13">
        <f>SUM(D$7:D275)</f>
        <v>0</v>
      </c>
      <c r="F275" s="13">
        <f>Summary!B$2/365</f>
        <v>0.82191780821917804</v>
      </c>
      <c r="G275" s="13">
        <f>SUM(F$7:F275)</f>
        <v>221.09589041095981</v>
      </c>
      <c r="H275" s="31">
        <f>COUNTIF(D$7:D275,"&gt;0")/A275</f>
        <v>0</v>
      </c>
      <c r="I275" s="19">
        <v>0</v>
      </c>
      <c r="J275" s="20">
        <f>SUM(I$7:I275)</f>
        <v>0</v>
      </c>
      <c r="K275" s="2">
        <v>0</v>
      </c>
      <c r="L275" s="20">
        <f>SUM(K$7:K275)</f>
        <v>0</v>
      </c>
    </row>
    <row r="276" spans="1:12" x14ac:dyDescent="0.25">
      <c r="A276" s="2">
        <v>271</v>
      </c>
      <c r="B276" s="18">
        <v>43005</v>
      </c>
      <c r="C276" s="13">
        <f>September!B29</f>
        <v>0</v>
      </c>
      <c r="D276" s="13">
        <f>September!C29</f>
        <v>0</v>
      </c>
      <c r="E276" s="13">
        <f>SUM(D$7:D276)</f>
        <v>0</v>
      </c>
      <c r="F276" s="13">
        <f>Summary!B$2/365</f>
        <v>0.82191780821917804</v>
      </c>
      <c r="G276" s="13">
        <f>SUM(F$7:F276)</f>
        <v>221.91780821917899</v>
      </c>
      <c r="H276" s="31">
        <f>COUNTIF(D$7:D276,"&gt;0")/A276</f>
        <v>0</v>
      </c>
      <c r="I276" s="19">
        <v>0</v>
      </c>
      <c r="J276" s="20">
        <f>SUM(I$7:I276)</f>
        <v>0</v>
      </c>
      <c r="K276" s="2">
        <v>0</v>
      </c>
      <c r="L276" s="20">
        <f>SUM(K$7:K276)</f>
        <v>0</v>
      </c>
    </row>
    <row r="277" spans="1:12" x14ac:dyDescent="0.25">
      <c r="A277" s="2">
        <v>272</v>
      </c>
      <c r="B277" s="18">
        <v>43006</v>
      </c>
      <c r="C277" s="13">
        <f>September!B30</f>
        <v>0</v>
      </c>
      <c r="D277" s="13">
        <f>September!C30</f>
        <v>0</v>
      </c>
      <c r="E277" s="13">
        <f>SUM(D$7:D277)</f>
        <v>0</v>
      </c>
      <c r="F277" s="13">
        <f>Summary!B$2/365</f>
        <v>0.82191780821917804</v>
      </c>
      <c r="G277" s="13">
        <f>SUM(F$7:F277)</f>
        <v>222.73972602739818</v>
      </c>
      <c r="H277" s="31">
        <f>COUNTIF(D$7:D277,"&gt;0")/A277</f>
        <v>0</v>
      </c>
      <c r="I277" s="19">
        <v>0</v>
      </c>
      <c r="J277" s="20">
        <f>SUM(I$7:I277)</f>
        <v>0</v>
      </c>
      <c r="K277" s="2">
        <v>0</v>
      </c>
      <c r="L277" s="20">
        <f>SUM(K$7:K277)</f>
        <v>0</v>
      </c>
    </row>
    <row r="278" spans="1:12" x14ac:dyDescent="0.25">
      <c r="A278" s="2">
        <v>273</v>
      </c>
      <c r="B278" s="18">
        <v>43007</v>
      </c>
      <c r="C278" s="13">
        <f>September!B31</f>
        <v>0</v>
      </c>
      <c r="D278" s="13">
        <f>September!C31</f>
        <v>0</v>
      </c>
      <c r="E278" s="13">
        <f>SUM(D$7:D278)</f>
        <v>0</v>
      </c>
      <c r="F278" s="13">
        <f>Summary!B$2/365</f>
        <v>0.82191780821917804</v>
      </c>
      <c r="G278" s="13">
        <f>SUM(F$7:F278)</f>
        <v>223.56164383561736</v>
      </c>
      <c r="H278" s="31">
        <f>COUNTIF(D$7:D278,"&gt;0")/A278</f>
        <v>0</v>
      </c>
      <c r="I278" s="19">
        <v>0</v>
      </c>
      <c r="J278" s="20">
        <f>SUM(I$7:I278)</f>
        <v>0</v>
      </c>
      <c r="K278" s="2">
        <v>0</v>
      </c>
      <c r="L278" s="20">
        <f>SUM(K$7:K278)</f>
        <v>0</v>
      </c>
    </row>
    <row r="279" spans="1:12" s="6" customFormat="1" x14ac:dyDescent="0.25">
      <c r="A279" s="6">
        <v>274</v>
      </c>
      <c r="B279" s="52">
        <v>43008</v>
      </c>
      <c r="C279" s="6">
        <f>September!B32</f>
        <v>0</v>
      </c>
      <c r="D279" s="6">
        <f>September!C32</f>
        <v>0</v>
      </c>
      <c r="E279" s="6">
        <f>SUM(D$7:D279)</f>
        <v>0</v>
      </c>
      <c r="F279" s="6">
        <f>Summary!B$2/365</f>
        <v>0.82191780821917804</v>
      </c>
      <c r="G279" s="6">
        <f>SUM(F$7:F279)</f>
        <v>224.38356164383654</v>
      </c>
      <c r="H279" s="32">
        <f>COUNTIF(D$7:D279,"&gt;0")/A279</f>
        <v>0</v>
      </c>
      <c r="I279" s="27">
        <v>0</v>
      </c>
      <c r="J279" s="33">
        <f>SUM(I$7:I279)</f>
        <v>0</v>
      </c>
      <c r="K279" s="6">
        <v>0</v>
      </c>
      <c r="L279" s="33">
        <f>SUM(K$7:K279)</f>
        <v>0</v>
      </c>
    </row>
    <row r="280" spans="1:12" s="13" customFormat="1" x14ac:dyDescent="0.25">
      <c r="A280" s="2">
        <v>275</v>
      </c>
      <c r="B280" s="51">
        <v>43009</v>
      </c>
      <c r="C280" s="13">
        <f>October!B3</f>
        <v>0</v>
      </c>
      <c r="D280" s="13">
        <f>October!C3</f>
        <v>0</v>
      </c>
      <c r="E280" s="13">
        <f>SUM(D$7:D280)</f>
        <v>0</v>
      </c>
      <c r="F280" s="13">
        <f>Summary!B$2/365</f>
        <v>0.82191780821917804</v>
      </c>
      <c r="G280" s="13">
        <f>SUM(F$7:F280)</f>
        <v>225.20547945205573</v>
      </c>
      <c r="H280" s="31">
        <f>COUNTIF(D$7:D280,"&gt;0")/A280</f>
        <v>0</v>
      </c>
      <c r="I280" s="19">
        <v>0</v>
      </c>
      <c r="J280" s="20">
        <f>SUM(I$7:I280)</f>
        <v>0</v>
      </c>
      <c r="K280" s="2">
        <v>0</v>
      </c>
      <c r="L280" s="20">
        <f>SUM(K$7:K280)</f>
        <v>0</v>
      </c>
    </row>
    <row r="281" spans="1:12" x14ac:dyDescent="0.25">
      <c r="A281" s="2">
        <v>276</v>
      </c>
      <c r="B281" s="18">
        <v>43010</v>
      </c>
      <c r="C281" s="13">
        <f>October!B4</f>
        <v>0</v>
      </c>
      <c r="D281" s="13">
        <f>October!C4</f>
        <v>0</v>
      </c>
      <c r="E281" s="13">
        <f>SUM(D$7:D281)</f>
        <v>0</v>
      </c>
      <c r="F281" s="13">
        <f>Summary!B$2/365</f>
        <v>0.82191780821917804</v>
      </c>
      <c r="G281" s="13">
        <f>SUM(F$7:F281)</f>
        <v>226.02739726027491</v>
      </c>
      <c r="H281" s="31">
        <f>COUNTIF(D$7:D281,"&gt;0")/A281</f>
        <v>0</v>
      </c>
      <c r="I281" s="19">
        <v>0</v>
      </c>
      <c r="J281" s="20">
        <f>SUM(I$7:I281)</f>
        <v>0</v>
      </c>
      <c r="K281" s="2">
        <v>0</v>
      </c>
      <c r="L281" s="20">
        <f>SUM(K$7:K281)</f>
        <v>0</v>
      </c>
    </row>
    <row r="282" spans="1:12" x14ac:dyDescent="0.25">
      <c r="A282" s="2">
        <v>277</v>
      </c>
      <c r="B282" s="18">
        <v>43011</v>
      </c>
      <c r="C282" s="13">
        <f>October!B5</f>
        <v>0</v>
      </c>
      <c r="D282" s="13">
        <f>October!C5</f>
        <v>0</v>
      </c>
      <c r="E282" s="13">
        <f>SUM(D$7:D282)</f>
        <v>0</v>
      </c>
      <c r="F282" s="13">
        <f>Summary!B$2/365</f>
        <v>0.82191780821917804</v>
      </c>
      <c r="G282" s="13">
        <f>SUM(F$7:F282)</f>
        <v>226.84931506849409</v>
      </c>
      <c r="H282" s="31">
        <f>COUNTIF(D$7:D282,"&gt;0")/A282</f>
        <v>0</v>
      </c>
      <c r="I282" s="19">
        <v>0</v>
      </c>
      <c r="J282" s="20">
        <f>SUM(I$7:I282)</f>
        <v>0</v>
      </c>
      <c r="K282" s="2">
        <v>0</v>
      </c>
      <c r="L282" s="20">
        <f>SUM(K$7:K282)</f>
        <v>0</v>
      </c>
    </row>
    <row r="283" spans="1:12" x14ac:dyDescent="0.25">
      <c r="A283" s="2">
        <v>278</v>
      </c>
      <c r="B283" s="18">
        <v>43012</v>
      </c>
      <c r="C283" s="13">
        <f>October!B6</f>
        <v>0</v>
      </c>
      <c r="D283" s="13">
        <f>October!C6</f>
        <v>0</v>
      </c>
      <c r="E283" s="13">
        <f>SUM(D$7:D283)</f>
        <v>0</v>
      </c>
      <c r="F283" s="13">
        <f>Summary!B$2/365</f>
        <v>0.82191780821917804</v>
      </c>
      <c r="G283" s="13">
        <f>SUM(F$7:F283)</f>
        <v>227.67123287671328</v>
      </c>
      <c r="H283" s="31">
        <f>COUNTIF(D$7:D283,"&gt;0")/A283</f>
        <v>0</v>
      </c>
      <c r="I283" s="19">
        <v>0</v>
      </c>
      <c r="J283" s="20">
        <f>SUM(I$7:I283)</f>
        <v>0</v>
      </c>
      <c r="K283" s="2">
        <v>0</v>
      </c>
      <c r="L283" s="20">
        <f>SUM(K$7:K283)</f>
        <v>0</v>
      </c>
    </row>
    <row r="284" spans="1:12" x14ac:dyDescent="0.25">
      <c r="A284" s="2">
        <v>279</v>
      </c>
      <c r="B284" s="18">
        <v>43013</v>
      </c>
      <c r="C284" s="13">
        <f>October!B7</f>
        <v>0</v>
      </c>
      <c r="D284" s="13">
        <f>October!C7</f>
        <v>0</v>
      </c>
      <c r="E284" s="13">
        <f>SUM(D$7:D284)</f>
        <v>0</v>
      </c>
      <c r="F284" s="13">
        <f>Summary!B$2/365</f>
        <v>0.82191780821917804</v>
      </c>
      <c r="G284" s="13">
        <f>SUM(F$7:F284)</f>
        <v>228.49315068493246</v>
      </c>
      <c r="H284" s="31">
        <f>COUNTIF(D$7:D284,"&gt;0")/A284</f>
        <v>0</v>
      </c>
      <c r="I284" s="19">
        <v>0</v>
      </c>
      <c r="J284" s="20">
        <f>SUM(I$7:I284)</f>
        <v>0</v>
      </c>
      <c r="K284" s="2">
        <v>0</v>
      </c>
      <c r="L284" s="20">
        <f>SUM(K$7:K284)</f>
        <v>0</v>
      </c>
    </row>
    <row r="285" spans="1:12" x14ac:dyDescent="0.25">
      <c r="A285" s="2">
        <v>280</v>
      </c>
      <c r="B285" s="18">
        <v>43014</v>
      </c>
      <c r="C285" s="13">
        <f>October!B8</f>
        <v>0</v>
      </c>
      <c r="D285" s="13">
        <f>October!C8</f>
        <v>0</v>
      </c>
      <c r="E285" s="13">
        <f>SUM(D$7:D285)</f>
        <v>0</v>
      </c>
      <c r="F285" s="13">
        <f>Summary!B$2/365</f>
        <v>0.82191780821917804</v>
      </c>
      <c r="G285" s="13">
        <f>SUM(F$7:F285)</f>
        <v>229.31506849315164</v>
      </c>
      <c r="H285" s="31">
        <f>COUNTIF(D$7:D285,"&gt;0")/A285</f>
        <v>0</v>
      </c>
      <c r="I285" s="19">
        <v>0</v>
      </c>
      <c r="J285" s="20">
        <f>SUM(I$7:I285)</f>
        <v>0</v>
      </c>
      <c r="K285" s="2">
        <v>0</v>
      </c>
      <c r="L285" s="20">
        <f>SUM(K$7:K285)</f>
        <v>0</v>
      </c>
    </row>
    <row r="286" spans="1:12" x14ac:dyDescent="0.25">
      <c r="A286" s="2">
        <v>281</v>
      </c>
      <c r="B286" s="18">
        <v>43015</v>
      </c>
      <c r="C286" s="13">
        <f>October!B9</f>
        <v>0</v>
      </c>
      <c r="D286" s="13">
        <f>October!C9</f>
        <v>0</v>
      </c>
      <c r="E286" s="13">
        <f>SUM(D$7:D286)</f>
        <v>0</v>
      </c>
      <c r="F286" s="13">
        <f>Summary!B$2/365</f>
        <v>0.82191780821917804</v>
      </c>
      <c r="G286" s="13">
        <f>SUM(F$7:F286)</f>
        <v>230.13698630137083</v>
      </c>
      <c r="H286" s="31">
        <f>COUNTIF(D$7:D286,"&gt;0")/A286</f>
        <v>0</v>
      </c>
      <c r="I286" s="19">
        <v>0</v>
      </c>
      <c r="J286" s="20">
        <f>SUM(I$7:I286)</f>
        <v>0</v>
      </c>
      <c r="K286" s="2">
        <v>0</v>
      </c>
      <c r="L286" s="20">
        <f>SUM(K$7:K286)</f>
        <v>0</v>
      </c>
    </row>
    <row r="287" spans="1:12" x14ac:dyDescent="0.25">
      <c r="A287" s="2">
        <v>282</v>
      </c>
      <c r="B287" s="18">
        <v>43016</v>
      </c>
      <c r="C287" s="13">
        <f>October!B10</f>
        <v>0</v>
      </c>
      <c r="D287" s="13">
        <f>October!C10</f>
        <v>0</v>
      </c>
      <c r="E287" s="13">
        <f>SUM(D$7:D287)</f>
        <v>0</v>
      </c>
      <c r="F287" s="13">
        <f>Summary!B$2/365</f>
        <v>0.82191780821917804</v>
      </c>
      <c r="G287" s="13">
        <f>SUM(F$7:F287)</f>
        <v>230.95890410959001</v>
      </c>
      <c r="H287" s="31">
        <f>COUNTIF(D$7:D287,"&gt;0")/A287</f>
        <v>0</v>
      </c>
      <c r="I287" s="19">
        <v>0</v>
      </c>
      <c r="J287" s="20">
        <f>SUM(I$7:I287)</f>
        <v>0</v>
      </c>
      <c r="K287" s="2">
        <v>0</v>
      </c>
      <c r="L287" s="20">
        <f>SUM(K$7:K287)</f>
        <v>0</v>
      </c>
    </row>
    <row r="288" spans="1:12" x14ac:dyDescent="0.25">
      <c r="A288" s="2">
        <v>283</v>
      </c>
      <c r="B288" s="18">
        <v>43017</v>
      </c>
      <c r="C288" s="13">
        <f>October!B11</f>
        <v>0</v>
      </c>
      <c r="D288" s="13">
        <f>October!C11</f>
        <v>0</v>
      </c>
      <c r="E288" s="13">
        <f>SUM(D$7:D288)</f>
        <v>0</v>
      </c>
      <c r="F288" s="13">
        <f>Summary!B$2/365</f>
        <v>0.82191780821917804</v>
      </c>
      <c r="G288" s="13">
        <f>SUM(F$7:F288)</f>
        <v>231.78082191780919</v>
      </c>
      <c r="H288" s="31">
        <f>COUNTIF(D$7:D288,"&gt;0")/A288</f>
        <v>0</v>
      </c>
      <c r="I288" s="19">
        <v>0</v>
      </c>
      <c r="J288" s="20">
        <f>SUM(I$7:I288)</f>
        <v>0</v>
      </c>
      <c r="K288" s="2">
        <v>0</v>
      </c>
      <c r="L288" s="20">
        <f>SUM(K$7:K288)</f>
        <v>0</v>
      </c>
    </row>
    <row r="289" spans="1:12" x14ac:dyDescent="0.25">
      <c r="A289" s="2">
        <v>284</v>
      </c>
      <c r="B289" s="18">
        <v>43018</v>
      </c>
      <c r="C289" s="13">
        <f>October!B12</f>
        <v>0</v>
      </c>
      <c r="D289" s="13">
        <f>October!C12</f>
        <v>0</v>
      </c>
      <c r="E289" s="13">
        <f>SUM(D$7:D289)</f>
        <v>0</v>
      </c>
      <c r="F289" s="13">
        <f>Summary!B$2/365</f>
        <v>0.82191780821917804</v>
      </c>
      <c r="G289" s="13">
        <f>SUM(F$7:F289)</f>
        <v>232.60273972602837</v>
      </c>
      <c r="H289" s="31">
        <f>COUNTIF(D$7:D289,"&gt;0")/A289</f>
        <v>0</v>
      </c>
      <c r="I289" s="19">
        <v>0</v>
      </c>
      <c r="J289" s="20">
        <f>SUM(I$7:I289)</f>
        <v>0</v>
      </c>
      <c r="K289" s="2">
        <v>0</v>
      </c>
      <c r="L289" s="20">
        <f>SUM(K$7:K289)</f>
        <v>0</v>
      </c>
    </row>
    <row r="290" spans="1:12" x14ac:dyDescent="0.25">
      <c r="A290" s="2">
        <v>285</v>
      </c>
      <c r="B290" s="18">
        <v>43019</v>
      </c>
      <c r="C290" s="13">
        <f>October!B13</f>
        <v>0</v>
      </c>
      <c r="D290" s="13">
        <f>October!C13</f>
        <v>0</v>
      </c>
      <c r="E290" s="13">
        <f>SUM(D$7:D290)</f>
        <v>0</v>
      </c>
      <c r="F290" s="13">
        <f>Summary!B$2/365</f>
        <v>0.82191780821917804</v>
      </c>
      <c r="G290" s="13">
        <f>SUM(F$7:F290)</f>
        <v>233.42465753424756</v>
      </c>
      <c r="H290" s="31">
        <f>COUNTIF(D$7:D290,"&gt;0")/A290</f>
        <v>0</v>
      </c>
      <c r="I290" s="19">
        <v>0</v>
      </c>
      <c r="J290" s="20">
        <f>SUM(I$7:I290)</f>
        <v>0</v>
      </c>
      <c r="K290" s="2">
        <v>0</v>
      </c>
      <c r="L290" s="20">
        <f>SUM(K$7:K290)</f>
        <v>0</v>
      </c>
    </row>
    <row r="291" spans="1:12" x14ac:dyDescent="0.25">
      <c r="A291" s="2">
        <v>286</v>
      </c>
      <c r="B291" s="18">
        <v>43020</v>
      </c>
      <c r="C291" s="13">
        <f>October!B14</f>
        <v>0</v>
      </c>
      <c r="D291" s="13">
        <f>October!C14</f>
        <v>0</v>
      </c>
      <c r="E291" s="13">
        <f>SUM(D$7:D291)</f>
        <v>0</v>
      </c>
      <c r="F291" s="13">
        <f>Summary!B$2/365</f>
        <v>0.82191780821917804</v>
      </c>
      <c r="G291" s="13">
        <f>SUM(F$7:F291)</f>
        <v>234.24657534246674</v>
      </c>
      <c r="H291" s="31">
        <f>COUNTIF(D$7:D291,"&gt;0")/A291</f>
        <v>0</v>
      </c>
      <c r="I291" s="19">
        <v>0</v>
      </c>
      <c r="J291" s="20">
        <f>SUM(I$7:I291)</f>
        <v>0</v>
      </c>
      <c r="K291" s="2">
        <v>0</v>
      </c>
      <c r="L291" s="20">
        <f>SUM(K$7:K291)</f>
        <v>0</v>
      </c>
    </row>
    <row r="292" spans="1:12" x14ac:dyDescent="0.25">
      <c r="A292" s="2">
        <v>287</v>
      </c>
      <c r="B292" s="18">
        <v>43021</v>
      </c>
      <c r="C292" s="13">
        <f>October!B15</f>
        <v>0</v>
      </c>
      <c r="D292" s="13">
        <f>October!C15</f>
        <v>0</v>
      </c>
      <c r="E292" s="13">
        <f>SUM(D$7:D292)</f>
        <v>0</v>
      </c>
      <c r="F292" s="13">
        <f>Summary!B$2/365</f>
        <v>0.82191780821917804</v>
      </c>
      <c r="G292" s="13">
        <f>SUM(F$7:F292)</f>
        <v>235.06849315068592</v>
      </c>
      <c r="H292" s="31">
        <f>COUNTIF(D$7:D292,"&gt;0")/A292</f>
        <v>0</v>
      </c>
      <c r="I292" s="19">
        <v>0</v>
      </c>
      <c r="J292" s="20">
        <f>SUM(I$7:I292)</f>
        <v>0</v>
      </c>
      <c r="K292" s="2">
        <v>0</v>
      </c>
      <c r="L292" s="20">
        <f>SUM(K$7:K292)</f>
        <v>0</v>
      </c>
    </row>
    <row r="293" spans="1:12" x14ac:dyDescent="0.25">
      <c r="A293" s="2">
        <v>288</v>
      </c>
      <c r="B293" s="18">
        <v>43022</v>
      </c>
      <c r="C293" s="13">
        <f>October!B16</f>
        <v>0</v>
      </c>
      <c r="D293" s="13">
        <f>October!C16</f>
        <v>0</v>
      </c>
      <c r="E293" s="13">
        <f>SUM(D$7:D293)</f>
        <v>0</v>
      </c>
      <c r="F293" s="13">
        <f>Summary!B$2/365</f>
        <v>0.82191780821917804</v>
      </c>
      <c r="G293" s="13">
        <f>SUM(F$7:F293)</f>
        <v>235.89041095890511</v>
      </c>
      <c r="H293" s="31">
        <f>COUNTIF(D$7:D293,"&gt;0")/A293</f>
        <v>0</v>
      </c>
      <c r="I293" s="19">
        <v>0</v>
      </c>
      <c r="J293" s="20">
        <f>SUM(I$7:I293)</f>
        <v>0</v>
      </c>
      <c r="K293" s="2">
        <v>0</v>
      </c>
      <c r="L293" s="20">
        <f>SUM(K$7:K293)</f>
        <v>0</v>
      </c>
    </row>
    <row r="294" spans="1:12" x14ac:dyDescent="0.25">
      <c r="A294" s="2">
        <v>289</v>
      </c>
      <c r="B294" s="18">
        <v>43023</v>
      </c>
      <c r="C294" s="13">
        <f>October!B17</f>
        <v>0</v>
      </c>
      <c r="D294" s="13">
        <f>October!C17</f>
        <v>0</v>
      </c>
      <c r="E294" s="13">
        <f>SUM(D$7:D294)</f>
        <v>0</v>
      </c>
      <c r="F294" s="13">
        <f>Summary!B$2/365</f>
        <v>0.82191780821917804</v>
      </c>
      <c r="G294" s="13">
        <f>SUM(F$7:F294)</f>
        <v>236.71232876712429</v>
      </c>
      <c r="H294" s="31">
        <f>COUNTIF(D$7:D294,"&gt;0")/A294</f>
        <v>0</v>
      </c>
      <c r="I294" s="19">
        <v>0</v>
      </c>
      <c r="J294" s="20">
        <f>SUM(I$7:I294)</f>
        <v>0</v>
      </c>
      <c r="K294" s="2">
        <v>0</v>
      </c>
      <c r="L294" s="20">
        <f>SUM(K$7:K294)</f>
        <v>0</v>
      </c>
    </row>
    <row r="295" spans="1:12" x14ac:dyDescent="0.25">
      <c r="A295" s="2">
        <v>290</v>
      </c>
      <c r="B295" s="18">
        <v>43024</v>
      </c>
      <c r="C295" s="13">
        <f>October!B18</f>
        <v>0</v>
      </c>
      <c r="D295" s="13">
        <f>October!C18</f>
        <v>0</v>
      </c>
      <c r="E295" s="13">
        <f>SUM(D$7:D295)</f>
        <v>0</v>
      </c>
      <c r="F295" s="13">
        <f>Summary!B$2/365</f>
        <v>0.82191780821917804</v>
      </c>
      <c r="G295" s="13">
        <f>SUM(F$7:F295)</f>
        <v>237.53424657534347</v>
      </c>
      <c r="H295" s="31">
        <f>COUNTIF(D$7:D295,"&gt;0")/A295</f>
        <v>0</v>
      </c>
      <c r="I295" s="19">
        <v>0</v>
      </c>
      <c r="J295" s="20">
        <f>SUM(I$7:I295)</f>
        <v>0</v>
      </c>
      <c r="K295" s="2">
        <v>0</v>
      </c>
      <c r="L295" s="20">
        <f>SUM(K$7:K295)</f>
        <v>0</v>
      </c>
    </row>
    <row r="296" spans="1:12" x14ac:dyDescent="0.25">
      <c r="A296" s="2">
        <v>291</v>
      </c>
      <c r="B296" s="18">
        <v>43025</v>
      </c>
      <c r="C296" s="13">
        <f>October!B19</f>
        <v>0</v>
      </c>
      <c r="D296" s="13">
        <f>October!C19</f>
        <v>0</v>
      </c>
      <c r="E296" s="13">
        <f>SUM(D$7:D296)</f>
        <v>0</v>
      </c>
      <c r="F296" s="13">
        <f>Summary!B$2/365</f>
        <v>0.82191780821917804</v>
      </c>
      <c r="G296" s="13">
        <f>SUM(F$7:F296)</f>
        <v>238.35616438356266</v>
      </c>
      <c r="H296" s="31">
        <f>COUNTIF(D$7:D296,"&gt;0")/A296</f>
        <v>0</v>
      </c>
      <c r="I296" s="19">
        <v>0</v>
      </c>
      <c r="J296" s="20">
        <f>SUM(I$7:I296)</f>
        <v>0</v>
      </c>
      <c r="K296" s="2">
        <v>0</v>
      </c>
      <c r="L296" s="20">
        <f>SUM(K$7:K296)</f>
        <v>0</v>
      </c>
    </row>
    <row r="297" spans="1:12" x14ac:dyDescent="0.25">
      <c r="A297" s="2">
        <v>292</v>
      </c>
      <c r="B297" s="18">
        <v>43026</v>
      </c>
      <c r="C297" s="13">
        <f>October!B20</f>
        <v>0</v>
      </c>
      <c r="D297" s="13">
        <f>October!C20</f>
        <v>0</v>
      </c>
      <c r="E297" s="13">
        <f>SUM(D$7:D297)</f>
        <v>0</v>
      </c>
      <c r="F297" s="13">
        <f>Summary!B$2/365</f>
        <v>0.82191780821917804</v>
      </c>
      <c r="G297" s="13">
        <f>SUM(F$7:F297)</f>
        <v>239.17808219178184</v>
      </c>
      <c r="H297" s="31">
        <f>COUNTIF(D$7:D297,"&gt;0")/A297</f>
        <v>0</v>
      </c>
      <c r="I297" s="19">
        <v>0</v>
      </c>
      <c r="J297" s="20">
        <f>SUM(I$7:I297)</f>
        <v>0</v>
      </c>
      <c r="K297" s="2">
        <v>0</v>
      </c>
      <c r="L297" s="20">
        <f>SUM(K$7:K297)</f>
        <v>0</v>
      </c>
    </row>
    <row r="298" spans="1:12" x14ac:dyDescent="0.25">
      <c r="A298" s="2">
        <v>293</v>
      </c>
      <c r="B298" s="18">
        <v>43027</v>
      </c>
      <c r="C298" s="13">
        <f>October!B21</f>
        <v>0</v>
      </c>
      <c r="D298" s="13">
        <f>October!C21</f>
        <v>0</v>
      </c>
      <c r="E298" s="13">
        <f>SUM(D$7:D298)</f>
        <v>0</v>
      </c>
      <c r="F298" s="13">
        <f>Summary!B$2/365</f>
        <v>0.82191780821917804</v>
      </c>
      <c r="G298" s="13">
        <f>SUM(F$7:F298)</f>
        <v>240.00000000000102</v>
      </c>
      <c r="H298" s="31">
        <f>COUNTIF(D$7:D298,"&gt;0")/A298</f>
        <v>0</v>
      </c>
      <c r="I298" s="19">
        <v>0</v>
      </c>
      <c r="J298" s="20">
        <f>SUM(I$7:I298)</f>
        <v>0</v>
      </c>
      <c r="K298" s="2">
        <v>0</v>
      </c>
      <c r="L298" s="20">
        <f>SUM(K$7:K298)</f>
        <v>0</v>
      </c>
    </row>
    <row r="299" spans="1:12" x14ac:dyDescent="0.25">
      <c r="A299" s="2">
        <v>294</v>
      </c>
      <c r="B299" s="18">
        <v>43028</v>
      </c>
      <c r="C299" s="13">
        <f>October!B22</f>
        <v>0</v>
      </c>
      <c r="D299" s="13">
        <f>October!C22</f>
        <v>0</v>
      </c>
      <c r="E299" s="13">
        <f>SUM(D$7:D299)</f>
        <v>0</v>
      </c>
      <c r="F299" s="13">
        <f>Summary!B$2/365</f>
        <v>0.82191780821917804</v>
      </c>
      <c r="G299" s="13">
        <f>SUM(F$7:F299)</f>
        <v>240.82191780822021</v>
      </c>
      <c r="H299" s="31">
        <f>COUNTIF(D$7:D299,"&gt;0")/A299</f>
        <v>0</v>
      </c>
      <c r="I299" s="19">
        <v>0</v>
      </c>
      <c r="J299" s="20">
        <f>SUM(I$7:I299)</f>
        <v>0</v>
      </c>
      <c r="K299" s="2">
        <v>0</v>
      </c>
      <c r="L299" s="20">
        <f>SUM(K$7:K299)</f>
        <v>0</v>
      </c>
    </row>
    <row r="300" spans="1:12" x14ac:dyDescent="0.25">
      <c r="A300" s="2">
        <v>295</v>
      </c>
      <c r="B300" s="18">
        <v>43029</v>
      </c>
      <c r="C300" s="13">
        <f>October!B23</f>
        <v>0</v>
      </c>
      <c r="D300" s="13">
        <f>October!C23</f>
        <v>0</v>
      </c>
      <c r="E300" s="13">
        <f>SUM(D$7:D300)</f>
        <v>0</v>
      </c>
      <c r="F300" s="13">
        <f>Summary!B$2/365</f>
        <v>0.82191780821917804</v>
      </c>
      <c r="G300" s="13">
        <f>SUM(F$7:F300)</f>
        <v>241.64383561643939</v>
      </c>
      <c r="H300" s="31">
        <f>COUNTIF(D$7:D300,"&gt;0")/A300</f>
        <v>0</v>
      </c>
      <c r="I300" s="19">
        <v>0</v>
      </c>
      <c r="J300" s="20">
        <f>SUM(I$7:I300)</f>
        <v>0</v>
      </c>
      <c r="K300" s="2">
        <v>0</v>
      </c>
      <c r="L300" s="20">
        <f>SUM(K$7:K300)</f>
        <v>0</v>
      </c>
    </row>
    <row r="301" spans="1:12" x14ac:dyDescent="0.25">
      <c r="A301" s="2">
        <v>296</v>
      </c>
      <c r="B301" s="18">
        <v>43030</v>
      </c>
      <c r="C301" s="13">
        <f>October!B24</f>
        <v>0</v>
      </c>
      <c r="D301" s="13">
        <f>October!C24</f>
        <v>0</v>
      </c>
      <c r="E301" s="13">
        <f>SUM(D$7:D301)</f>
        <v>0</v>
      </c>
      <c r="F301" s="13">
        <f>Summary!B$2/365</f>
        <v>0.82191780821917804</v>
      </c>
      <c r="G301" s="13">
        <f>SUM(F$7:F301)</f>
        <v>242.46575342465857</v>
      </c>
      <c r="H301" s="31">
        <f>COUNTIF(D$7:D301,"&gt;0")/A301</f>
        <v>0</v>
      </c>
      <c r="I301" s="19">
        <v>0</v>
      </c>
      <c r="J301" s="20">
        <f>SUM(I$7:I301)</f>
        <v>0</v>
      </c>
      <c r="K301" s="2">
        <v>0</v>
      </c>
      <c r="L301" s="20">
        <f>SUM(K$7:K301)</f>
        <v>0</v>
      </c>
    </row>
    <row r="302" spans="1:12" x14ac:dyDescent="0.25">
      <c r="A302" s="2">
        <v>297</v>
      </c>
      <c r="B302" s="18">
        <v>43031</v>
      </c>
      <c r="C302" s="13">
        <f>October!B25</f>
        <v>0</v>
      </c>
      <c r="D302" s="13">
        <f>October!C25</f>
        <v>0</v>
      </c>
      <c r="E302" s="13">
        <f>SUM(D$7:D302)</f>
        <v>0</v>
      </c>
      <c r="F302" s="13">
        <f>Summary!B$2/365</f>
        <v>0.82191780821917804</v>
      </c>
      <c r="G302" s="13">
        <f>SUM(F$7:F302)</f>
        <v>243.28767123287776</v>
      </c>
      <c r="H302" s="31">
        <f>COUNTIF(D$7:D302,"&gt;0")/A302</f>
        <v>0</v>
      </c>
      <c r="I302" s="19">
        <v>0</v>
      </c>
      <c r="J302" s="20">
        <f>SUM(I$7:I302)</f>
        <v>0</v>
      </c>
      <c r="K302" s="2">
        <v>0</v>
      </c>
      <c r="L302" s="20">
        <f>SUM(K$7:K302)</f>
        <v>0</v>
      </c>
    </row>
    <row r="303" spans="1:12" x14ac:dyDescent="0.25">
      <c r="A303" s="2">
        <v>298</v>
      </c>
      <c r="B303" s="18">
        <v>43032</v>
      </c>
      <c r="C303" s="13">
        <f>October!B26</f>
        <v>0</v>
      </c>
      <c r="D303" s="13">
        <f>October!C26</f>
        <v>0</v>
      </c>
      <c r="E303" s="13">
        <f>SUM(D$7:D303)</f>
        <v>0</v>
      </c>
      <c r="F303" s="13">
        <f>Summary!B$2/365</f>
        <v>0.82191780821917804</v>
      </c>
      <c r="G303" s="13">
        <f>SUM(F$7:F303)</f>
        <v>244.10958904109694</v>
      </c>
      <c r="H303" s="31">
        <f>COUNTIF(D$7:D303,"&gt;0")/A303</f>
        <v>0</v>
      </c>
      <c r="I303" s="19">
        <v>0</v>
      </c>
      <c r="J303" s="20">
        <f>SUM(I$7:I303)</f>
        <v>0</v>
      </c>
      <c r="K303" s="2">
        <v>0</v>
      </c>
      <c r="L303" s="20">
        <f>SUM(K$7:K303)</f>
        <v>0</v>
      </c>
    </row>
    <row r="304" spans="1:12" x14ac:dyDescent="0.25">
      <c r="A304" s="2">
        <v>299</v>
      </c>
      <c r="B304" s="18">
        <v>43033</v>
      </c>
      <c r="C304" s="13">
        <f>October!B27</f>
        <v>0</v>
      </c>
      <c r="D304" s="13">
        <f>October!C27</f>
        <v>0</v>
      </c>
      <c r="E304" s="13">
        <f>SUM(D$7:D304)</f>
        <v>0</v>
      </c>
      <c r="F304" s="13">
        <f>Summary!B$2/365</f>
        <v>0.82191780821917804</v>
      </c>
      <c r="G304" s="13">
        <f>SUM(F$7:F304)</f>
        <v>244.93150684931612</v>
      </c>
      <c r="H304" s="31">
        <f>COUNTIF(D$7:D304,"&gt;0")/A304</f>
        <v>0</v>
      </c>
      <c r="I304" s="19">
        <v>0</v>
      </c>
      <c r="J304" s="20">
        <f>SUM(I$7:I304)</f>
        <v>0</v>
      </c>
      <c r="K304" s="2">
        <v>0</v>
      </c>
      <c r="L304" s="20">
        <f>SUM(K$7:K304)</f>
        <v>0</v>
      </c>
    </row>
    <row r="305" spans="1:12" x14ac:dyDescent="0.25">
      <c r="A305" s="2">
        <v>300</v>
      </c>
      <c r="B305" s="18">
        <v>43034</v>
      </c>
      <c r="C305" s="13">
        <f>October!B28</f>
        <v>0</v>
      </c>
      <c r="D305" s="13">
        <f>October!C28</f>
        <v>0</v>
      </c>
      <c r="E305" s="13">
        <f>SUM(D$7:D305)</f>
        <v>0</v>
      </c>
      <c r="F305" s="13">
        <f>Summary!B$2/365</f>
        <v>0.82191780821917804</v>
      </c>
      <c r="G305" s="13">
        <f>SUM(F$7:F305)</f>
        <v>245.75342465753531</v>
      </c>
      <c r="H305" s="31">
        <f>COUNTIF(D$7:D305,"&gt;0")/A305</f>
        <v>0</v>
      </c>
      <c r="I305" s="19">
        <v>0</v>
      </c>
      <c r="J305" s="20">
        <f>SUM(I$7:I305)</f>
        <v>0</v>
      </c>
      <c r="K305" s="2">
        <v>0</v>
      </c>
      <c r="L305" s="20">
        <f>SUM(K$7:K305)</f>
        <v>0</v>
      </c>
    </row>
    <row r="306" spans="1:12" x14ac:dyDescent="0.25">
      <c r="A306" s="2">
        <v>301</v>
      </c>
      <c r="B306" s="18">
        <v>43035</v>
      </c>
      <c r="C306" s="13">
        <f>October!B29</f>
        <v>0</v>
      </c>
      <c r="D306" s="13">
        <f>October!C29</f>
        <v>0</v>
      </c>
      <c r="E306" s="13">
        <f>SUM(D$7:D306)</f>
        <v>0</v>
      </c>
      <c r="F306" s="13">
        <f>Summary!B$2/365</f>
        <v>0.82191780821917804</v>
      </c>
      <c r="G306" s="13">
        <f>SUM(F$7:F306)</f>
        <v>246.57534246575449</v>
      </c>
      <c r="H306" s="31">
        <f>COUNTIF(D$7:D306,"&gt;0")/A306</f>
        <v>0</v>
      </c>
      <c r="I306" s="19">
        <v>0</v>
      </c>
      <c r="J306" s="20">
        <f>SUM(I$7:I306)</f>
        <v>0</v>
      </c>
      <c r="K306" s="2">
        <v>0</v>
      </c>
      <c r="L306" s="20">
        <f>SUM(K$7:K306)</f>
        <v>0</v>
      </c>
    </row>
    <row r="307" spans="1:12" x14ac:dyDescent="0.25">
      <c r="A307" s="2">
        <v>302</v>
      </c>
      <c r="B307" s="18">
        <v>43036</v>
      </c>
      <c r="C307" s="13">
        <f>October!B30</f>
        <v>0</v>
      </c>
      <c r="D307" s="13">
        <f>October!C30</f>
        <v>0</v>
      </c>
      <c r="E307" s="13">
        <f>SUM(D$7:D307)</f>
        <v>0</v>
      </c>
      <c r="F307" s="13">
        <f>Summary!B$2/365</f>
        <v>0.82191780821917804</v>
      </c>
      <c r="G307" s="13">
        <f>SUM(F$7:F307)</f>
        <v>247.39726027397367</v>
      </c>
      <c r="H307" s="31">
        <f>COUNTIF(D$7:D307,"&gt;0")/A307</f>
        <v>0</v>
      </c>
      <c r="I307" s="19">
        <v>0</v>
      </c>
      <c r="J307" s="20">
        <f>SUM(I$7:I307)</f>
        <v>0</v>
      </c>
      <c r="K307" s="2">
        <v>0</v>
      </c>
      <c r="L307" s="20">
        <f>SUM(K$7:K307)</f>
        <v>0</v>
      </c>
    </row>
    <row r="308" spans="1:12" x14ac:dyDescent="0.25">
      <c r="A308" s="2">
        <v>303</v>
      </c>
      <c r="B308" s="18">
        <v>43037</v>
      </c>
      <c r="C308" s="13">
        <f>October!B31</f>
        <v>0</v>
      </c>
      <c r="D308" s="13">
        <f>October!C31</f>
        <v>0</v>
      </c>
      <c r="E308" s="13">
        <f>SUM(D$7:D308)</f>
        <v>0</v>
      </c>
      <c r="F308" s="13">
        <f>Summary!B$2/365</f>
        <v>0.82191780821917804</v>
      </c>
      <c r="G308" s="13">
        <f>SUM(F$7:F308)</f>
        <v>248.21917808219285</v>
      </c>
      <c r="H308" s="31">
        <f>COUNTIF(D$7:D308,"&gt;0")/A308</f>
        <v>0</v>
      </c>
      <c r="I308" s="19">
        <v>0</v>
      </c>
      <c r="J308" s="20">
        <f>SUM(I$7:I308)</f>
        <v>0</v>
      </c>
      <c r="K308" s="2">
        <v>0</v>
      </c>
      <c r="L308" s="20">
        <f>SUM(K$7:K308)</f>
        <v>0</v>
      </c>
    </row>
    <row r="309" spans="1:12" x14ac:dyDescent="0.25">
      <c r="A309" s="2">
        <v>304</v>
      </c>
      <c r="B309" s="18">
        <v>43038</v>
      </c>
      <c r="C309" s="13">
        <f>October!B32</f>
        <v>0</v>
      </c>
      <c r="D309" s="13">
        <f>October!C32</f>
        <v>0</v>
      </c>
      <c r="E309" s="13">
        <f>SUM(D$7:D309)</f>
        <v>0</v>
      </c>
      <c r="F309" s="13">
        <f>Summary!B$2/365</f>
        <v>0.82191780821917804</v>
      </c>
      <c r="G309" s="13">
        <f>SUM(F$7:F309)</f>
        <v>249.04109589041204</v>
      </c>
      <c r="H309" s="31">
        <f>COUNTIF(D$7:D309,"&gt;0")/A309</f>
        <v>0</v>
      </c>
      <c r="I309" s="19">
        <v>0</v>
      </c>
      <c r="J309" s="20">
        <f>SUM(I$7:I309)</f>
        <v>0</v>
      </c>
      <c r="K309" s="2">
        <v>0</v>
      </c>
      <c r="L309" s="20">
        <f>SUM(K$7:K309)</f>
        <v>0</v>
      </c>
    </row>
    <row r="310" spans="1:12" s="6" customFormat="1" x14ac:dyDescent="0.25">
      <c r="A310" s="6">
        <v>305</v>
      </c>
      <c r="B310" s="52">
        <v>43039</v>
      </c>
      <c r="C310" s="6">
        <f>October!B33</f>
        <v>0</v>
      </c>
      <c r="D310" s="6">
        <f>October!C33</f>
        <v>0</v>
      </c>
      <c r="E310" s="6">
        <f>SUM(D$7:D310)</f>
        <v>0</v>
      </c>
      <c r="F310" s="6">
        <f>Summary!B$2/365</f>
        <v>0.82191780821917804</v>
      </c>
      <c r="G310" s="6">
        <f>SUM(F$7:F310)</f>
        <v>249.86301369863122</v>
      </c>
      <c r="H310" s="32">
        <f>COUNTIF(D$7:D310,"&gt;0")/A310</f>
        <v>0</v>
      </c>
      <c r="I310" s="27">
        <v>0</v>
      </c>
      <c r="J310" s="33">
        <f>SUM(I$7:I310)</f>
        <v>0</v>
      </c>
      <c r="K310" s="6">
        <v>0</v>
      </c>
      <c r="L310" s="33">
        <f>SUM(K$7:K310)</f>
        <v>0</v>
      </c>
    </row>
    <row r="311" spans="1:12" s="13" customFormat="1" x14ac:dyDescent="0.25">
      <c r="A311" s="2">
        <v>306</v>
      </c>
      <c r="B311" s="51">
        <v>43040</v>
      </c>
      <c r="C311" s="13">
        <f>November!B3</f>
        <v>0</v>
      </c>
      <c r="D311" s="13">
        <f>November!C3</f>
        <v>0</v>
      </c>
      <c r="E311" s="13">
        <f>SUM(D$7:D311)</f>
        <v>0</v>
      </c>
      <c r="F311" s="13">
        <f>Summary!B$2/365</f>
        <v>0.82191780821917804</v>
      </c>
      <c r="G311" s="13">
        <f>SUM(F$7:F311)</f>
        <v>250.6849315068504</v>
      </c>
      <c r="H311" s="31">
        <f>COUNTIF(D$7:D311,"&gt;0")/A311</f>
        <v>0</v>
      </c>
      <c r="I311" s="19">
        <v>0</v>
      </c>
      <c r="J311" s="20">
        <f>SUM(I$7:I311)</f>
        <v>0</v>
      </c>
      <c r="K311" s="2">
        <v>0</v>
      </c>
      <c r="L311" s="20">
        <f>SUM(K$7:K311)</f>
        <v>0</v>
      </c>
    </row>
    <row r="312" spans="1:12" x14ac:dyDescent="0.25">
      <c r="A312" s="2">
        <v>307</v>
      </c>
      <c r="B312" s="18">
        <v>43041</v>
      </c>
      <c r="C312" s="13">
        <f>November!B4</f>
        <v>0</v>
      </c>
      <c r="D312" s="13">
        <f>November!C4</f>
        <v>0</v>
      </c>
      <c r="E312" s="13">
        <f>SUM(D$7:D312)</f>
        <v>0</v>
      </c>
      <c r="F312" s="13">
        <f>Summary!B$2/365</f>
        <v>0.82191780821917804</v>
      </c>
      <c r="G312" s="13">
        <f>SUM(F$7:F312)</f>
        <v>251.50684931506959</v>
      </c>
      <c r="H312" s="31">
        <f>COUNTIF(D$7:D312,"&gt;0")/A312</f>
        <v>0</v>
      </c>
      <c r="I312" s="19">
        <v>0</v>
      </c>
      <c r="J312" s="20">
        <f>SUM(I$7:I312)</f>
        <v>0</v>
      </c>
      <c r="K312" s="2">
        <v>0</v>
      </c>
      <c r="L312" s="20">
        <f>SUM(K$7:K312)</f>
        <v>0</v>
      </c>
    </row>
    <row r="313" spans="1:12" x14ac:dyDescent="0.25">
      <c r="A313" s="2">
        <v>308</v>
      </c>
      <c r="B313" s="18">
        <v>43042</v>
      </c>
      <c r="C313" s="13">
        <f>November!B5</f>
        <v>0</v>
      </c>
      <c r="D313" s="13">
        <f>November!C5</f>
        <v>0</v>
      </c>
      <c r="E313" s="13">
        <f>SUM(D$7:D313)</f>
        <v>0</v>
      </c>
      <c r="F313" s="13">
        <f>Summary!B$2/365</f>
        <v>0.82191780821917804</v>
      </c>
      <c r="G313" s="13">
        <f>SUM(F$7:F313)</f>
        <v>252.32876712328877</v>
      </c>
      <c r="H313" s="31">
        <f>COUNTIF(D$7:D313,"&gt;0")/A313</f>
        <v>0</v>
      </c>
      <c r="I313" s="19">
        <v>0</v>
      </c>
      <c r="J313" s="20">
        <f>SUM(I$7:I313)</f>
        <v>0</v>
      </c>
      <c r="K313" s="2">
        <v>0</v>
      </c>
      <c r="L313" s="20">
        <f>SUM(K$7:K313)</f>
        <v>0</v>
      </c>
    </row>
    <row r="314" spans="1:12" x14ac:dyDescent="0.25">
      <c r="A314" s="2">
        <v>309</v>
      </c>
      <c r="B314" s="18">
        <v>43043</v>
      </c>
      <c r="C314" s="13">
        <f>November!B6</f>
        <v>0</v>
      </c>
      <c r="D314" s="13">
        <f>November!C6</f>
        <v>0</v>
      </c>
      <c r="E314" s="13">
        <f>SUM(D$7:D314)</f>
        <v>0</v>
      </c>
      <c r="F314" s="13">
        <f>Summary!B$2/365</f>
        <v>0.82191780821917804</v>
      </c>
      <c r="G314" s="13">
        <f>SUM(F$7:F314)</f>
        <v>253.15068493150795</v>
      </c>
      <c r="H314" s="31">
        <f>COUNTIF(D$7:D314,"&gt;0")/A314</f>
        <v>0</v>
      </c>
      <c r="I314" s="19">
        <v>0</v>
      </c>
      <c r="J314" s="20">
        <f>SUM(I$7:I314)</f>
        <v>0</v>
      </c>
      <c r="K314" s="2">
        <v>0</v>
      </c>
      <c r="L314" s="20">
        <f>SUM(K$7:K314)</f>
        <v>0</v>
      </c>
    </row>
    <row r="315" spans="1:12" x14ac:dyDescent="0.25">
      <c r="A315" s="2">
        <v>310</v>
      </c>
      <c r="B315" s="18">
        <v>43044</v>
      </c>
      <c r="C315" s="13">
        <f>November!B7</f>
        <v>0</v>
      </c>
      <c r="D315" s="13">
        <f>November!C7</f>
        <v>0</v>
      </c>
      <c r="E315" s="13">
        <f>SUM(D$7:D315)</f>
        <v>0</v>
      </c>
      <c r="F315" s="13">
        <f>Summary!B$2/365</f>
        <v>0.82191780821917804</v>
      </c>
      <c r="G315" s="13">
        <f>SUM(F$7:F315)</f>
        <v>253.97260273972714</v>
      </c>
      <c r="H315" s="31">
        <f>COUNTIF(D$7:D315,"&gt;0")/A315</f>
        <v>0</v>
      </c>
      <c r="I315" s="19">
        <v>0</v>
      </c>
      <c r="J315" s="20">
        <f>SUM(I$7:I315)</f>
        <v>0</v>
      </c>
      <c r="K315" s="2">
        <v>0</v>
      </c>
      <c r="L315" s="20">
        <f>SUM(K$7:K315)</f>
        <v>0</v>
      </c>
    </row>
    <row r="316" spans="1:12" x14ac:dyDescent="0.25">
      <c r="A316" s="2">
        <v>311</v>
      </c>
      <c r="B316" s="18">
        <v>43045</v>
      </c>
      <c r="C316" s="13">
        <f>November!B8</f>
        <v>0</v>
      </c>
      <c r="D316" s="13">
        <f>November!C8</f>
        <v>0</v>
      </c>
      <c r="E316" s="13">
        <f>SUM(D$7:D316)</f>
        <v>0</v>
      </c>
      <c r="F316" s="13">
        <f>Summary!B$2/365</f>
        <v>0.82191780821917804</v>
      </c>
      <c r="G316" s="13">
        <f>SUM(F$7:F316)</f>
        <v>254.79452054794632</v>
      </c>
      <c r="H316" s="31">
        <f>COUNTIF(D$7:D316,"&gt;0")/A316</f>
        <v>0</v>
      </c>
      <c r="I316" s="19">
        <v>0</v>
      </c>
      <c r="J316" s="20">
        <f>SUM(I$7:I316)</f>
        <v>0</v>
      </c>
      <c r="K316" s="2">
        <v>0</v>
      </c>
      <c r="L316" s="20">
        <f>SUM(K$7:K316)</f>
        <v>0</v>
      </c>
    </row>
    <row r="317" spans="1:12" x14ac:dyDescent="0.25">
      <c r="A317" s="2">
        <v>312</v>
      </c>
      <c r="B317" s="18">
        <v>43046</v>
      </c>
      <c r="C317" s="13">
        <f>November!B9</f>
        <v>0</v>
      </c>
      <c r="D317" s="13">
        <f>November!C9</f>
        <v>0</v>
      </c>
      <c r="E317" s="13">
        <f>SUM(D$7:D317)</f>
        <v>0</v>
      </c>
      <c r="F317" s="13">
        <f>Summary!B$2/365</f>
        <v>0.82191780821917804</v>
      </c>
      <c r="G317" s="13">
        <f>SUM(F$7:F317)</f>
        <v>255.6164383561655</v>
      </c>
      <c r="H317" s="31">
        <f>COUNTIF(D$7:D317,"&gt;0")/A317</f>
        <v>0</v>
      </c>
      <c r="I317" s="19">
        <v>0</v>
      </c>
      <c r="J317" s="20">
        <f>SUM(I$7:I317)</f>
        <v>0</v>
      </c>
      <c r="K317" s="2">
        <v>0</v>
      </c>
      <c r="L317" s="20">
        <f>SUM(K$7:K317)</f>
        <v>0</v>
      </c>
    </row>
    <row r="318" spans="1:12" x14ac:dyDescent="0.25">
      <c r="A318" s="2">
        <v>313</v>
      </c>
      <c r="B318" s="18">
        <v>43047</v>
      </c>
      <c r="C318" s="13">
        <f>November!B10</f>
        <v>0</v>
      </c>
      <c r="D318" s="13">
        <f>November!C10</f>
        <v>0</v>
      </c>
      <c r="E318" s="13">
        <f>SUM(D$7:D318)</f>
        <v>0</v>
      </c>
      <c r="F318" s="13">
        <f>Summary!B$2/365</f>
        <v>0.82191780821917804</v>
      </c>
      <c r="G318" s="13">
        <f>SUM(F$7:F318)</f>
        <v>256.43835616438469</v>
      </c>
      <c r="H318" s="31">
        <f>COUNTIF(D$7:D318,"&gt;0")/A318</f>
        <v>0</v>
      </c>
      <c r="I318" s="19">
        <v>0</v>
      </c>
      <c r="J318" s="20">
        <f>SUM(I$7:I318)</f>
        <v>0</v>
      </c>
      <c r="K318" s="2">
        <v>0</v>
      </c>
      <c r="L318" s="20">
        <f>SUM(K$7:K318)</f>
        <v>0</v>
      </c>
    </row>
    <row r="319" spans="1:12" x14ac:dyDescent="0.25">
      <c r="A319" s="2">
        <v>314</v>
      </c>
      <c r="B319" s="18">
        <v>43048</v>
      </c>
      <c r="C319" s="13">
        <f>November!B11</f>
        <v>0</v>
      </c>
      <c r="D319" s="13">
        <f>November!C11</f>
        <v>0</v>
      </c>
      <c r="E319" s="13">
        <f>SUM(D$7:D319)</f>
        <v>0</v>
      </c>
      <c r="F319" s="13">
        <f>Summary!B$2/365</f>
        <v>0.82191780821917804</v>
      </c>
      <c r="G319" s="13">
        <f>SUM(F$7:F319)</f>
        <v>257.26027397260384</v>
      </c>
      <c r="H319" s="31">
        <f>COUNTIF(D$7:D319,"&gt;0")/A319</f>
        <v>0</v>
      </c>
      <c r="I319" s="19">
        <v>0</v>
      </c>
      <c r="J319" s="20">
        <f>SUM(I$7:I319)</f>
        <v>0</v>
      </c>
      <c r="K319" s="2">
        <v>0</v>
      </c>
      <c r="L319" s="20">
        <f>SUM(K$7:K319)</f>
        <v>0</v>
      </c>
    </row>
    <row r="320" spans="1:12" x14ac:dyDescent="0.25">
      <c r="A320" s="2">
        <v>315</v>
      </c>
      <c r="B320" s="18">
        <v>43049</v>
      </c>
      <c r="C320" s="13">
        <f>November!B12</f>
        <v>0</v>
      </c>
      <c r="D320" s="13">
        <f>November!C12</f>
        <v>0</v>
      </c>
      <c r="E320" s="13">
        <f>SUM(D$7:D320)</f>
        <v>0</v>
      </c>
      <c r="F320" s="13">
        <f>Summary!B$2/365</f>
        <v>0.82191780821917804</v>
      </c>
      <c r="G320" s="13">
        <f>SUM(F$7:F320)</f>
        <v>258.082191780823</v>
      </c>
      <c r="H320" s="31">
        <f>COUNTIF(D$7:D320,"&gt;0")/A320</f>
        <v>0</v>
      </c>
      <c r="I320" s="19">
        <v>0</v>
      </c>
      <c r="J320" s="20">
        <f>SUM(I$7:I320)</f>
        <v>0</v>
      </c>
      <c r="K320" s="2">
        <v>0</v>
      </c>
      <c r="L320" s="20">
        <f>SUM(K$7:K320)</f>
        <v>0</v>
      </c>
    </row>
    <row r="321" spans="1:12" x14ac:dyDescent="0.25">
      <c r="A321" s="2">
        <v>316</v>
      </c>
      <c r="B321" s="18">
        <v>43050</v>
      </c>
      <c r="C321" s="13">
        <f>November!B13</f>
        <v>0</v>
      </c>
      <c r="D321" s="13">
        <f>November!C13</f>
        <v>0</v>
      </c>
      <c r="E321" s="13">
        <f>SUM(D$7:D321)</f>
        <v>0</v>
      </c>
      <c r="F321" s="13">
        <f>Summary!B$2/365</f>
        <v>0.82191780821917804</v>
      </c>
      <c r="G321" s="13">
        <f>SUM(F$7:F321)</f>
        <v>258.90410958904215</v>
      </c>
      <c r="H321" s="31">
        <f>COUNTIF(D$7:D321,"&gt;0")/A321</f>
        <v>0</v>
      </c>
      <c r="I321" s="19">
        <v>0</v>
      </c>
      <c r="J321" s="20">
        <f>SUM(I$7:I321)</f>
        <v>0</v>
      </c>
      <c r="K321" s="2">
        <v>0</v>
      </c>
      <c r="L321" s="20">
        <f>SUM(K$7:K321)</f>
        <v>0</v>
      </c>
    </row>
    <row r="322" spans="1:12" x14ac:dyDescent="0.25">
      <c r="A322" s="2">
        <v>317</v>
      </c>
      <c r="B322" s="18">
        <v>43051</v>
      </c>
      <c r="C322" s="13">
        <f>November!B14</f>
        <v>0</v>
      </c>
      <c r="D322" s="13">
        <f>November!C14</f>
        <v>0</v>
      </c>
      <c r="E322" s="13">
        <f>SUM(D$7:D322)</f>
        <v>0</v>
      </c>
      <c r="F322" s="13">
        <f>Summary!B$2/365</f>
        <v>0.82191780821917804</v>
      </c>
      <c r="G322" s="13">
        <f>SUM(F$7:F322)</f>
        <v>259.7260273972613</v>
      </c>
      <c r="H322" s="31">
        <f>COUNTIF(D$7:D322,"&gt;0")/A322</f>
        <v>0</v>
      </c>
      <c r="I322" s="19">
        <v>0</v>
      </c>
      <c r="J322" s="20">
        <f>SUM(I$7:I322)</f>
        <v>0</v>
      </c>
      <c r="K322" s="2">
        <v>0</v>
      </c>
      <c r="L322" s="20">
        <f>SUM(K$7:K322)</f>
        <v>0</v>
      </c>
    </row>
    <row r="323" spans="1:12" x14ac:dyDescent="0.25">
      <c r="A323" s="2">
        <v>318</v>
      </c>
      <c r="B323" s="18">
        <v>43052</v>
      </c>
      <c r="C323" s="13">
        <f>November!B15</f>
        <v>0</v>
      </c>
      <c r="D323" s="13">
        <f>November!C15</f>
        <v>0</v>
      </c>
      <c r="E323" s="13">
        <f>SUM(D$7:D323)</f>
        <v>0</v>
      </c>
      <c r="F323" s="13">
        <f>Summary!B$2/365</f>
        <v>0.82191780821917804</v>
      </c>
      <c r="G323" s="13">
        <f>SUM(F$7:F323)</f>
        <v>260.54794520548046</v>
      </c>
      <c r="H323" s="31">
        <f>COUNTIF(D$7:D323,"&gt;0")/A323</f>
        <v>0</v>
      </c>
      <c r="I323" s="19">
        <v>0</v>
      </c>
      <c r="J323" s="20">
        <f>SUM(I$7:I323)</f>
        <v>0</v>
      </c>
      <c r="K323" s="2">
        <v>0</v>
      </c>
      <c r="L323" s="20">
        <f>SUM(K$7:K323)</f>
        <v>0</v>
      </c>
    </row>
    <row r="324" spans="1:12" x14ac:dyDescent="0.25">
      <c r="A324" s="2">
        <v>319</v>
      </c>
      <c r="B324" s="18">
        <v>43053</v>
      </c>
      <c r="C324" s="13">
        <f>November!B16</f>
        <v>0</v>
      </c>
      <c r="D324" s="13">
        <f>November!C16</f>
        <v>0</v>
      </c>
      <c r="E324" s="13">
        <f>SUM(D$7:D324)</f>
        <v>0</v>
      </c>
      <c r="F324" s="13">
        <f>Summary!B$2/365</f>
        <v>0.82191780821917804</v>
      </c>
      <c r="G324" s="13">
        <f>SUM(F$7:F324)</f>
        <v>261.36986301369961</v>
      </c>
      <c r="H324" s="31">
        <f>COUNTIF(D$7:D324,"&gt;0")/A324</f>
        <v>0</v>
      </c>
      <c r="I324" s="19">
        <v>0</v>
      </c>
      <c r="J324" s="20">
        <f>SUM(I$7:I324)</f>
        <v>0</v>
      </c>
      <c r="K324" s="2">
        <v>0</v>
      </c>
      <c r="L324" s="20">
        <f>SUM(K$7:K324)</f>
        <v>0</v>
      </c>
    </row>
    <row r="325" spans="1:12" x14ac:dyDescent="0.25">
      <c r="A325" s="2">
        <v>320</v>
      </c>
      <c r="B325" s="18">
        <v>43054</v>
      </c>
      <c r="C325" s="13">
        <f>November!B17</f>
        <v>0</v>
      </c>
      <c r="D325" s="13">
        <f>November!C17</f>
        <v>0</v>
      </c>
      <c r="E325" s="13">
        <f>SUM(D$7:D325)</f>
        <v>0</v>
      </c>
      <c r="F325" s="13">
        <f>Summary!B$2/365</f>
        <v>0.82191780821917804</v>
      </c>
      <c r="G325" s="13">
        <f>SUM(F$7:F325)</f>
        <v>262.19178082191877</v>
      </c>
      <c r="H325" s="31">
        <f>COUNTIF(D$7:D325,"&gt;0")/A325</f>
        <v>0</v>
      </c>
      <c r="I325" s="19">
        <v>0</v>
      </c>
      <c r="J325" s="20">
        <f>SUM(I$7:I325)</f>
        <v>0</v>
      </c>
      <c r="K325" s="2">
        <v>0</v>
      </c>
      <c r="L325" s="20">
        <f>SUM(K$7:K325)</f>
        <v>0</v>
      </c>
    </row>
    <row r="326" spans="1:12" x14ac:dyDescent="0.25">
      <c r="A326" s="2">
        <v>321</v>
      </c>
      <c r="B326" s="18">
        <v>43055</v>
      </c>
      <c r="C326" s="13">
        <f>November!B18</f>
        <v>0</v>
      </c>
      <c r="D326" s="13">
        <f>November!C18</f>
        <v>0</v>
      </c>
      <c r="E326" s="13">
        <f>SUM(D$7:D326)</f>
        <v>0</v>
      </c>
      <c r="F326" s="13">
        <f>Summary!B$2/365</f>
        <v>0.82191780821917804</v>
      </c>
      <c r="G326" s="13">
        <f>SUM(F$7:F326)</f>
        <v>263.01369863013792</v>
      </c>
      <c r="H326" s="31">
        <f>COUNTIF(D$7:D326,"&gt;0")/A326</f>
        <v>0</v>
      </c>
      <c r="I326" s="19">
        <v>0</v>
      </c>
      <c r="J326" s="20">
        <f>SUM(I$7:I326)</f>
        <v>0</v>
      </c>
      <c r="K326" s="2">
        <v>0</v>
      </c>
      <c r="L326" s="20">
        <f>SUM(K$7:K326)</f>
        <v>0</v>
      </c>
    </row>
    <row r="327" spans="1:12" x14ac:dyDescent="0.25">
      <c r="A327" s="2">
        <v>322</v>
      </c>
      <c r="B327" s="18">
        <v>43056</v>
      </c>
      <c r="C327" s="13">
        <f>November!B19</f>
        <v>0</v>
      </c>
      <c r="D327" s="13">
        <f>November!C19</f>
        <v>0</v>
      </c>
      <c r="E327" s="13">
        <f>SUM(D$7:D327)</f>
        <v>0</v>
      </c>
      <c r="F327" s="13">
        <f>Summary!B$2/365</f>
        <v>0.82191780821917804</v>
      </c>
      <c r="G327" s="13">
        <f>SUM(F$7:F327)</f>
        <v>263.83561643835708</v>
      </c>
      <c r="H327" s="31">
        <f>COUNTIF(D$7:D327,"&gt;0")/A327</f>
        <v>0</v>
      </c>
      <c r="I327" s="19">
        <v>0</v>
      </c>
      <c r="J327" s="20">
        <f>SUM(I$7:I327)</f>
        <v>0</v>
      </c>
      <c r="K327" s="2">
        <v>0</v>
      </c>
      <c r="L327" s="20">
        <f>SUM(K$7:K327)</f>
        <v>0</v>
      </c>
    </row>
    <row r="328" spans="1:12" x14ac:dyDescent="0.25">
      <c r="A328" s="2">
        <v>323</v>
      </c>
      <c r="B328" s="18">
        <v>43057</v>
      </c>
      <c r="C328" s="13">
        <f>November!B20</f>
        <v>0</v>
      </c>
      <c r="D328" s="13">
        <f>November!C20</f>
        <v>0</v>
      </c>
      <c r="E328" s="13">
        <f>SUM(D$7:D328)</f>
        <v>0</v>
      </c>
      <c r="F328" s="13">
        <f>Summary!B$2/365</f>
        <v>0.82191780821917804</v>
      </c>
      <c r="G328" s="13">
        <f>SUM(F$7:F328)</f>
        <v>264.65753424657623</v>
      </c>
      <c r="H328" s="31">
        <f>COUNTIF(D$7:D328,"&gt;0")/A328</f>
        <v>0</v>
      </c>
      <c r="I328" s="19">
        <v>0</v>
      </c>
      <c r="J328" s="20">
        <f>SUM(I$7:I328)</f>
        <v>0</v>
      </c>
      <c r="K328" s="2">
        <v>0</v>
      </c>
      <c r="L328" s="20">
        <f>SUM(K$7:K328)</f>
        <v>0</v>
      </c>
    </row>
    <row r="329" spans="1:12" x14ac:dyDescent="0.25">
      <c r="A329" s="2">
        <v>324</v>
      </c>
      <c r="B329" s="18">
        <v>43058</v>
      </c>
      <c r="C329" s="13">
        <f>November!B21</f>
        <v>0</v>
      </c>
      <c r="D329" s="13">
        <f>November!C21</f>
        <v>0</v>
      </c>
      <c r="E329" s="13">
        <f>SUM(D$7:D329)</f>
        <v>0</v>
      </c>
      <c r="F329" s="13">
        <f>Summary!B$2/365</f>
        <v>0.82191780821917804</v>
      </c>
      <c r="G329" s="13">
        <f>SUM(F$7:F329)</f>
        <v>265.47945205479539</v>
      </c>
      <c r="H329" s="31">
        <f>COUNTIF(D$7:D329,"&gt;0")/A329</f>
        <v>0</v>
      </c>
      <c r="I329" s="19">
        <v>0</v>
      </c>
      <c r="J329" s="20">
        <f>SUM(I$7:I329)</f>
        <v>0</v>
      </c>
      <c r="K329" s="2">
        <v>0</v>
      </c>
      <c r="L329" s="20">
        <f>SUM(K$7:K329)</f>
        <v>0</v>
      </c>
    </row>
    <row r="330" spans="1:12" x14ac:dyDescent="0.25">
      <c r="A330" s="2">
        <v>325</v>
      </c>
      <c r="B330" s="18">
        <v>43059</v>
      </c>
      <c r="C330" s="13">
        <f>November!B22</f>
        <v>0</v>
      </c>
      <c r="D330" s="13">
        <f>November!C22</f>
        <v>0</v>
      </c>
      <c r="E330" s="13">
        <f>SUM(D$7:D330)</f>
        <v>0</v>
      </c>
      <c r="F330" s="13">
        <f>Summary!B$2/365</f>
        <v>0.82191780821917804</v>
      </c>
      <c r="G330" s="13">
        <f>SUM(F$7:F330)</f>
        <v>266.30136986301454</v>
      </c>
      <c r="H330" s="31">
        <f>COUNTIF(D$7:D330,"&gt;0")/A330</f>
        <v>0</v>
      </c>
      <c r="I330" s="19">
        <v>0</v>
      </c>
      <c r="J330" s="20">
        <f>SUM(I$7:I330)</f>
        <v>0</v>
      </c>
      <c r="K330" s="2">
        <v>0</v>
      </c>
      <c r="L330" s="20">
        <f>SUM(K$7:K330)</f>
        <v>0</v>
      </c>
    </row>
    <row r="331" spans="1:12" x14ac:dyDescent="0.25">
      <c r="A331" s="2">
        <v>326</v>
      </c>
      <c r="B331" s="18">
        <v>43060</v>
      </c>
      <c r="C331" s="13">
        <f>November!B23</f>
        <v>0</v>
      </c>
      <c r="D331" s="13">
        <f>November!C23</f>
        <v>0</v>
      </c>
      <c r="E331" s="13">
        <f>SUM(D$7:D331)</f>
        <v>0</v>
      </c>
      <c r="F331" s="13">
        <f>Summary!B$2/365</f>
        <v>0.82191780821917804</v>
      </c>
      <c r="G331" s="13">
        <f>SUM(F$7:F331)</f>
        <v>267.1232876712337</v>
      </c>
      <c r="H331" s="31">
        <f>COUNTIF(D$7:D331,"&gt;0")/A331</f>
        <v>0</v>
      </c>
      <c r="I331" s="19">
        <v>0</v>
      </c>
      <c r="J331" s="20">
        <f>SUM(I$7:I331)</f>
        <v>0</v>
      </c>
      <c r="K331" s="2">
        <v>0</v>
      </c>
      <c r="L331" s="20">
        <f>SUM(K$7:K331)</f>
        <v>0</v>
      </c>
    </row>
    <row r="332" spans="1:12" x14ac:dyDescent="0.25">
      <c r="A332" s="2">
        <v>327</v>
      </c>
      <c r="B332" s="18">
        <v>43061</v>
      </c>
      <c r="C332" s="13">
        <f>November!B24</f>
        <v>0</v>
      </c>
      <c r="D332" s="13">
        <f>November!C24</f>
        <v>0</v>
      </c>
      <c r="E332" s="13">
        <f>SUM(D$7:D332)</f>
        <v>0</v>
      </c>
      <c r="F332" s="13">
        <f>Summary!B$2/365</f>
        <v>0.82191780821917804</v>
      </c>
      <c r="G332" s="13">
        <f>SUM(F$7:F332)</f>
        <v>267.94520547945285</v>
      </c>
      <c r="H332" s="31">
        <f>COUNTIF(D$7:D332,"&gt;0")/A332</f>
        <v>0</v>
      </c>
      <c r="I332" s="19">
        <v>0</v>
      </c>
      <c r="J332" s="20">
        <f>SUM(I$7:I332)</f>
        <v>0</v>
      </c>
      <c r="K332" s="2">
        <v>0</v>
      </c>
      <c r="L332" s="20">
        <f>SUM(K$7:K332)</f>
        <v>0</v>
      </c>
    </row>
    <row r="333" spans="1:12" x14ac:dyDescent="0.25">
      <c r="A333" s="2">
        <v>328</v>
      </c>
      <c r="B333" s="18">
        <v>43062</v>
      </c>
      <c r="C333" s="13">
        <f>November!B25</f>
        <v>0</v>
      </c>
      <c r="D333" s="13">
        <f>November!C25</f>
        <v>0</v>
      </c>
      <c r="E333" s="13">
        <f>SUM(D$7:D333)</f>
        <v>0</v>
      </c>
      <c r="F333" s="13">
        <f>Summary!B$2/365</f>
        <v>0.82191780821917804</v>
      </c>
      <c r="G333" s="13">
        <f>SUM(F$7:F333)</f>
        <v>268.76712328767201</v>
      </c>
      <c r="H333" s="31">
        <f>COUNTIF(D$7:D333,"&gt;0")/A333</f>
        <v>0</v>
      </c>
      <c r="I333" s="19">
        <v>0</v>
      </c>
      <c r="J333" s="20">
        <f>SUM(I$7:I333)</f>
        <v>0</v>
      </c>
      <c r="K333" s="2">
        <v>0</v>
      </c>
      <c r="L333" s="20">
        <f>SUM(K$7:K333)</f>
        <v>0</v>
      </c>
    </row>
    <row r="334" spans="1:12" x14ac:dyDescent="0.25">
      <c r="A334" s="2">
        <v>329</v>
      </c>
      <c r="B334" s="18">
        <v>43063</v>
      </c>
      <c r="C334" s="13">
        <f>November!B26</f>
        <v>0</v>
      </c>
      <c r="D334" s="13">
        <f>November!C26</f>
        <v>0</v>
      </c>
      <c r="E334" s="13">
        <f>SUM(D$7:D334)</f>
        <v>0</v>
      </c>
      <c r="F334" s="13">
        <f>Summary!B$2/365</f>
        <v>0.82191780821917804</v>
      </c>
      <c r="G334" s="13">
        <f>SUM(F$7:F334)</f>
        <v>269.58904109589116</v>
      </c>
      <c r="H334" s="31">
        <f>COUNTIF(D$7:D334,"&gt;0")/A334</f>
        <v>0</v>
      </c>
      <c r="I334" s="19">
        <v>0</v>
      </c>
      <c r="J334" s="20">
        <f>SUM(I$7:I334)</f>
        <v>0</v>
      </c>
      <c r="K334" s="2">
        <v>0</v>
      </c>
      <c r="L334" s="20">
        <f>SUM(K$7:K334)</f>
        <v>0</v>
      </c>
    </row>
    <row r="335" spans="1:12" x14ac:dyDescent="0.25">
      <c r="A335" s="2">
        <v>330</v>
      </c>
      <c r="B335" s="18">
        <v>43064</v>
      </c>
      <c r="C335" s="13">
        <f>November!B27</f>
        <v>0</v>
      </c>
      <c r="D335" s="13">
        <f>November!C27</f>
        <v>0</v>
      </c>
      <c r="E335" s="13">
        <f>SUM(D$7:D335)</f>
        <v>0</v>
      </c>
      <c r="F335" s="13">
        <f>Summary!B$2/365</f>
        <v>0.82191780821917804</v>
      </c>
      <c r="G335" s="13">
        <f>SUM(F$7:F335)</f>
        <v>270.41095890411032</v>
      </c>
      <c r="H335" s="31">
        <f>COUNTIF(D$7:D335,"&gt;0")/A335</f>
        <v>0</v>
      </c>
      <c r="I335" s="19">
        <v>0</v>
      </c>
      <c r="J335" s="20">
        <f>SUM(I$7:I335)</f>
        <v>0</v>
      </c>
      <c r="K335" s="2">
        <v>0</v>
      </c>
      <c r="L335" s="20">
        <f>SUM(K$7:K335)</f>
        <v>0</v>
      </c>
    </row>
    <row r="336" spans="1:12" x14ac:dyDescent="0.25">
      <c r="A336" s="2">
        <v>331</v>
      </c>
      <c r="B336" s="18">
        <v>43065</v>
      </c>
      <c r="C336" s="13">
        <f>November!B28</f>
        <v>0</v>
      </c>
      <c r="D336" s="13">
        <f>November!C28</f>
        <v>0</v>
      </c>
      <c r="E336" s="13">
        <f>SUM(D$7:D336)</f>
        <v>0</v>
      </c>
      <c r="F336" s="13">
        <f>Summary!B$2/365</f>
        <v>0.82191780821917804</v>
      </c>
      <c r="G336" s="13">
        <f>SUM(F$7:F336)</f>
        <v>271.23287671232947</v>
      </c>
      <c r="H336" s="31">
        <f>COUNTIF(D$7:D336,"&gt;0")/A336</f>
        <v>0</v>
      </c>
      <c r="I336" s="19">
        <v>0</v>
      </c>
      <c r="J336" s="20">
        <f>SUM(I$7:I336)</f>
        <v>0</v>
      </c>
      <c r="K336" s="2">
        <v>0</v>
      </c>
      <c r="L336" s="20">
        <f>SUM(K$7:K336)</f>
        <v>0</v>
      </c>
    </row>
    <row r="337" spans="1:12" x14ac:dyDescent="0.25">
      <c r="A337" s="2">
        <v>332</v>
      </c>
      <c r="B337" s="18">
        <v>43066</v>
      </c>
      <c r="C337" s="13">
        <f>November!B29</f>
        <v>0</v>
      </c>
      <c r="D337" s="13">
        <f>November!C29</f>
        <v>0</v>
      </c>
      <c r="E337" s="13">
        <f>SUM(D$7:D337)</f>
        <v>0</v>
      </c>
      <c r="F337" s="13">
        <f>Summary!B$2/365</f>
        <v>0.82191780821917804</v>
      </c>
      <c r="G337" s="13">
        <f>SUM(F$7:F337)</f>
        <v>272.05479452054863</v>
      </c>
      <c r="H337" s="31">
        <f>COUNTIF(D$7:D337,"&gt;0")/A337</f>
        <v>0</v>
      </c>
      <c r="I337" s="19">
        <v>0</v>
      </c>
      <c r="J337" s="20">
        <f>SUM(I$7:I337)</f>
        <v>0</v>
      </c>
      <c r="K337" s="2">
        <v>0</v>
      </c>
      <c r="L337" s="20">
        <f>SUM(K$7:K337)</f>
        <v>0</v>
      </c>
    </row>
    <row r="338" spans="1:12" x14ac:dyDescent="0.25">
      <c r="A338" s="2">
        <v>333</v>
      </c>
      <c r="B338" s="18">
        <v>43067</v>
      </c>
      <c r="C338" s="13">
        <f>November!B30</f>
        <v>0</v>
      </c>
      <c r="D338" s="13">
        <f>November!C30</f>
        <v>0</v>
      </c>
      <c r="E338" s="13">
        <f>SUM(D$7:D338)</f>
        <v>0</v>
      </c>
      <c r="F338" s="13">
        <f>Summary!B$2/365</f>
        <v>0.82191780821917804</v>
      </c>
      <c r="G338" s="13">
        <f>SUM(F$7:F338)</f>
        <v>272.87671232876778</v>
      </c>
      <c r="H338" s="31">
        <f>COUNTIF(D$7:D338,"&gt;0")/A338</f>
        <v>0</v>
      </c>
      <c r="I338" s="19">
        <v>0</v>
      </c>
      <c r="J338" s="20">
        <f>SUM(I$7:I338)</f>
        <v>0</v>
      </c>
      <c r="K338" s="2">
        <v>0</v>
      </c>
      <c r="L338" s="20">
        <f>SUM(K$7:K338)</f>
        <v>0</v>
      </c>
    </row>
    <row r="339" spans="1:12" x14ac:dyDescent="0.25">
      <c r="A339" s="2">
        <v>334</v>
      </c>
      <c r="B339" s="18">
        <v>43068</v>
      </c>
      <c r="C339" s="13">
        <f>November!B31</f>
        <v>0</v>
      </c>
      <c r="D339" s="13">
        <f>November!C31</f>
        <v>0</v>
      </c>
      <c r="E339" s="13">
        <f>SUM(D$7:D339)</f>
        <v>0</v>
      </c>
      <c r="F339" s="13">
        <f>Summary!B$2/365</f>
        <v>0.82191780821917804</v>
      </c>
      <c r="G339" s="13">
        <f>SUM(F$7:F339)</f>
        <v>273.69863013698694</v>
      </c>
      <c r="H339" s="31">
        <f>COUNTIF(D$7:D339,"&gt;0")/A339</f>
        <v>0</v>
      </c>
      <c r="I339" s="19">
        <v>0</v>
      </c>
      <c r="J339" s="20">
        <f>SUM(I$7:I339)</f>
        <v>0</v>
      </c>
      <c r="K339" s="2">
        <v>0</v>
      </c>
      <c r="L339" s="20">
        <f>SUM(K$7:K339)</f>
        <v>0</v>
      </c>
    </row>
    <row r="340" spans="1:12" s="6" customFormat="1" x14ac:dyDescent="0.25">
      <c r="A340" s="6">
        <v>335</v>
      </c>
      <c r="B340" s="52">
        <v>43069</v>
      </c>
      <c r="C340" s="6">
        <f>November!B32</f>
        <v>0</v>
      </c>
      <c r="D340" s="6">
        <f>November!C32</f>
        <v>0</v>
      </c>
      <c r="E340" s="6">
        <f>SUM(D$7:D340)</f>
        <v>0</v>
      </c>
      <c r="F340" s="6">
        <f>Summary!B$2/365</f>
        <v>0.82191780821917804</v>
      </c>
      <c r="G340" s="6">
        <f>SUM(F$7:F340)</f>
        <v>274.52054794520609</v>
      </c>
      <c r="H340" s="32">
        <f>COUNTIF(D$7:D340,"&gt;0")/A340</f>
        <v>0</v>
      </c>
      <c r="I340" s="27">
        <v>0</v>
      </c>
      <c r="J340" s="33">
        <f>SUM(I$7:I340)</f>
        <v>0</v>
      </c>
      <c r="K340" s="6">
        <v>0</v>
      </c>
      <c r="L340" s="33">
        <f>SUM(K$7:K340)</f>
        <v>0</v>
      </c>
    </row>
    <row r="341" spans="1:12" s="13" customFormat="1" x14ac:dyDescent="0.25">
      <c r="A341" s="2">
        <v>336</v>
      </c>
      <c r="B341" s="51">
        <v>43070</v>
      </c>
      <c r="C341" s="13">
        <f>December!B3</f>
        <v>0</v>
      </c>
      <c r="D341" s="13">
        <f>December!C3</f>
        <v>0</v>
      </c>
      <c r="E341" s="13">
        <f>SUM(D$7:D341)</f>
        <v>0</v>
      </c>
      <c r="F341" s="13">
        <f>Summary!B$2/365</f>
        <v>0.82191780821917804</v>
      </c>
      <c r="G341" s="13">
        <f>SUM(F$7:F341)</f>
        <v>275.34246575342524</v>
      </c>
      <c r="H341" s="31">
        <f>COUNTIF(D$7:D341,"&gt;0")/A341</f>
        <v>0</v>
      </c>
      <c r="I341" s="19">
        <v>0</v>
      </c>
      <c r="J341" s="20">
        <f>SUM(I$7:I341)</f>
        <v>0</v>
      </c>
      <c r="K341" s="2">
        <v>0</v>
      </c>
      <c r="L341" s="20">
        <f>SUM(K$7:K341)</f>
        <v>0</v>
      </c>
    </row>
    <row r="342" spans="1:12" x14ac:dyDescent="0.25">
      <c r="A342" s="2">
        <v>337</v>
      </c>
      <c r="B342" s="18">
        <v>43071</v>
      </c>
      <c r="C342" s="13">
        <f>December!B4</f>
        <v>0</v>
      </c>
      <c r="D342" s="13">
        <f>December!C4</f>
        <v>0</v>
      </c>
      <c r="E342" s="13">
        <f>SUM(D$7:D342)</f>
        <v>0</v>
      </c>
      <c r="F342" s="13">
        <f>Summary!B$2/365</f>
        <v>0.82191780821917804</v>
      </c>
      <c r="G342" s="13">
        <f>SUM(F$7:F342)</f>
        <v>276.1643835616444</v>
      </c>
      <c r="H342" s="31">
        <f>COUNTIF(D$7:D342,"&gt;0")/A342</f>
        <v>0</v>
      </c>
      <c r="I342" s="19">
        <v>0</v>
      </c>
      <c r="J342" s="20">
        <f>SUM(I$7:I342)</f>
        <v>0</v>
      </c>
      <c r="K342" s="2">
        <v>0</v>
      </c>
      <c r="L342" s="20">
        <f>SUM(K$7:K342)</f>
        <v>0</v>
      </c>
    </row>
    <row r="343" spans="1:12" x14ac:dyDescent="0.25">
      <c r="A343" s="2">
        <v>338</v>
      </c>
      <c r="B343" s="18">
        <v>43072</v>
      </c>
      <c r="C343" s="13">
        <f>December!B5</f>
        <v>0</v>
      </c>
      <c r="D343" s="13">
        <f>December!C5</f>
        <v>0</v>
      </c>
      <c r="E343" s="13">
        <f>SUM(D$7:D343)</f>
        <v>0</v>
      </c>
      <c r="F343" s="13">
        <f>Summary!B$2/365</f>
        <v>0.82191780821917804</v>
      </c>
      <c r="G343" s="13">
        <f>SUM(F$7:F343)</f>
        <v>276.98630136986355</v>
      </c>
      <c r="H343" s="31">
        <f>COUNTIF(D$7:D343,"&gt;0")/A343</f>
        <v>0</v>
      </c>
      <c r="I343" s="19">
        <v>0</v>
      </c>
      <c r="J343" s="20">
        <f>SUM(I$7:I343)</f>
        <v>0</v>
      </c>
      <c r="K343" s="2">
        <v>0</v>
      </c>
      <c r="L343" s="20">
        <f>SUM(K$7:K343)</f>
        <v>0</v>
      </c>
    </row>
    <row r="344" spans="1:12" x14ac:dyDescent="0.25">
      <c r="A344" s="2">
        <v>339</v>
      </c>
      <c r="B344" s="18">
        <v>43073</v>
      </c>
      <c r="C344" s="13">
        <f>December!B6</f>
        <v>0</v>
      </c>
      <c r="D344" s="13">
        <f>December!C6</f>
        <v>0</v>
      </c>
      <c r="E344" s="13">
        <f>SUM(D$7:D344)</f>
        <v>0</v>
      </c>
      <c r="F344" s="13">
        <f>Summary!B$2/365</f>
        <v>0.82191780821917804</v>
      </c>
      <c r="G344" s="13">
        <f>SUM(F$7:F344)</f>
        <v>277.80821917808271</v>
      </c>
      <c r="H344" s="31">
        <f>COUNTIF(D$7:D344,"&gt;0")/A344</f>
        <v>0</v>
      </c>
      <c r="I344" s="19">
        <v>0</v>
      </c>
      <c r="J344" s="20">
        <f>SUM(I$7:I344)</f>
        <v>0</v>
      </c>
      <c r="K344" s="2">
        <v>0</v>
      </c>
      <c r="L344" s="20">
        <f>SUM(K$7:K344)</f>
        <v>0</v>
      </c>
    </row>
    <row r="345" spans="1:12" x14ac:dyDescent="0.25">
      <c r="A345" s="2">
        <v>340</v>
      </c>
      <c r="B345" s="18">
        <v>43074</v>
      </c>
      <c r="C345" s="13">
        <f>December!B7</f>
        <v>0</v>
      </c>
      <c r="D345" s="13">
        <f>December!C7</f>
        <v>0</v>
      </c>
      <c r="E345" s="13">
        <f>SUM(D$7:D345)</f>
        <v>0</v>
      </c>
      <c r="F345" s="13">
        <f>Summary!B$2/365</f>
        <v>0.82191780821917804</v>
      </c>
      <c r="G345" s="13">
        <f>SUM(F$7:F345)</f>
        <v>278.63013698630186</v>
      </c>
      <c r="H345" s="31">
        <f>COUNTIF(D$7:D345,"&gt;0")/A345</f>
        <v>0</v>
      </c>
      <c r="I345" s="19">
        <v>0</v>
      </c>
      <c r="J345" s="20">
        <f>SUM(I$7:I345)</f>
        <v>0</v>
      </c>
      <c r="K345" s="2">
        <v>0</v>
      </c>
      <c r="L345" s="20">
        <f>SUM(K$7:K345)</f>
        <v>0</v>
      </c>
    </row>
    <row r="346" spans="1:12" x14ac:dyDescent="0.25">
      <c r="A346" s="2">
        <v>341</v>
      </c>
      <c r="B346" s="18">
        <v>43075</v>
      </c>
      <c r="C346" s="13">
        <f>December!B8</f>
        <v>0</v>
      </c>
      <c r="D346" s="13">
        <f>December!C8</f>
        <v>0</v>
      </c>
      <c r="E346" s="13">
        <f>SUM(D$7:D346)</f>
        <v>0</v>
      </c>
      <c r="F346" s="13">
        <f>Summary!B$2/365</f>
        <v>0.82191780821917804</v>
      </c>
      <c r="G346" s="13">
        <f>SUM(F$7:F346)</f>
        <v>279.45205479452102</v>
      </c>
      <c r="H346" s="31">
        <f>COUNTIF(D$7:D346,"&gt;0")/A346</f>
        <v>0</v>
      </c>
      <c r="I346" s="19">
        <v>0</v>
      </c>
      <c r="J346" s="20">
        <f>SUM(I$7:I346)</f>
        <v>0</v>
      </c>
      <c r="K346" s="2">
        <v>0</v>
      </c>
      <c r="L346" s="20">
        <f>SUM(K$7:K346)</f>
        <v>0</v>
      </c>
    </row>
    <row r="347" spans="1:12" x14ac:dyDescent="0.25">
      <c r="A347" s="2">
        <v>342</v>
      </c>
      <c r="B347" s="18">
        <v>43076</v>
      </c>
      <c r="C347" s="13">
        <f>December!B9</f>
        <v>0</v>
      </c>
      <c r="D347" s="13">
        <f>December!C9</f>
        <v>0</v>
      </c>
      <c r="E347" s="13">
        <f>SUM(D$7:D347)</f>
        <v>0</v>
      </c>
      <c r="F347" s="13">
        <f>Summary!B$2/365</f>
        <v>0.82191780821917804</v>
      </c>
      <c r="G347" s="13">
        <f>SUM(F$7:F347)</f>
        <v>280.27397260274017</v>
      </c>
      <c r="H347" s="31">
        <f>COUNTIF(D$7:D347,"&gt;0")/A347</f>
        <v>0</v>
      </c>
      <c r="I347" s="19">
        <v>0</v>
      </c>
      <c r="J347" s="20">
        <f>SUM(I$7:I347)</f>
        <v>0</v>
      </c>
      <c r="K347" s="2">
        <v>0</v>
      </c>
      <c r="L347" s="20">
        <f>SUM(K$7:K347)</f>
        <v>0</v>
      </c>
    </row>
    <row r="348" spans="1:12" x14ac:dyDescent="0.25">
      <c r="A348" s="2">
        <v>343</v>
      </c>
      <c r="B348" s="18">
        <v>43077</v>
      </c>
      <c r="C348" s="13">
        <f>December!B10</f>
        <v>0</v>
      </c>
      <c r="D348" s="13">
        <f>December!C10</f>
        <v>0</v>
      </c>
      <c r="E348" s="13">
        <f>SUM(D$7:D348)</f>
        <v>0</v>
      </c>
      <c r="F348" s="13">
        <f>Summary!B$2/365</f>
        <v>0.82191780821917804</v>
      </c>
      <c r="G348" s="13">
        <f>SUM(F$7:F348)</f>
        <v>281.09589041095933</v>
      </c>
      <c r="H348" s="31">
        <f>COUNTIF(D$7:D348,"&gt;0")/A348</f>
        <v>0</v>
      </c>
      <c r="I348" s="19">
        <v>0</v>
      </c>
      <c r="J348" s="20">
        <f>SUM(I$7:I348)</f>
        <v>0</v>
      </c>
      <c r="K348" s="2">
        <v>0</v>
      </c>
      <c r="L348" s="20">
        <f>SUM(K$7:K348)</f>
        <v>0</v>
      </c>
    </row>
    <row r="349" spans="1:12" x14ac:dyDescent="0.25">
      <c r="A349" s="2">
        <v>344</v>
      </c>
      <c r="B349" s="18">
        <v>43078</v>
      </c>
      <c r="C349" s="13">
        <f>December!B11</f>
        <v>0</v>
      </c>
      <c r="D349" s="13">
        <f>December!C11</f>
        <v>0</v>
      </c>
      <c r="E349" s="13">
        <f>SUM(D$7:D349)</f>
        <v>0</v>
      </c>
      <c r="F349" s="13">
        <f>Summary!B$2/365</f>
        <v>0.82191780821917804</v>
      </c>
      <c r="G349" s="13">
        <f>SUM(F$7:F349)</f>
        <v>281.91780821917848</v>
      </c>
      <c r="H349" s="31">
        <f>COUNTIF(D$7:D349,"&gt;0")/A349</f>
        <v>0</v>
      </c>
      <c r="I349" s="19">
        <v>0</v>
      </c>
      <c r="J349" s="20">
        <f>SUM(I$7:I349)</f>
        <v>0</v>
      </c>
      <c r="K349" s="2">
        <v>0</v>
      </c>
      <c r="L349" s="20">
        <f>SUM(K$7:K349)</f>
        <v>0</v>
      </c>
    </row>
    <row r="350" spans="1:12" x14ac:dyDescent="0.25">
      <c r="A350" s="2">
        <v>345</v>
      </c>
      <c r="B350" s="18">
        <v>43079</v>
      </c>
      <c r="C350" s="13">
        <f>December!B12</f>
        <v>0</v>
      </c>
      <c r="D350" s="13">
        <f>December!C12</f>
        <v>0</v>
      </c>
      <c r="E350" s="13">
        <f>SUM(D$7:D350)</f>
        <v>0</v>
      </c>
      <c r="F350" s="13">
        <f>Summary!B$2/365</f>
        <v>0.82191780821917804</v>
      </c>
      <c r="G350" s="13">
        <f>SUM(F$7:F350)</f>
        <v>282.73972602739764</v>
      </c>
      <c r="H350" s="31">
        <f>COUNTIF(D$7:D350,"&gt;0")/A350</f>
        <v>0</v>
      </c>
      <c r="I350" s="19">
        <v>0</v>
      </c>
      <c r="J350" s="20">
        <f>SUM(I$7:I350)</f>
        <v>0</v>
      </c>
      <c r="K350" s="2">
        <v>0</v>
      </c>
      <c r="L350" s="20">
        <f>SUM(K$7:K350)</f>
        <v>0</v>
      </c>
    </row>
    <row r="351" spans="1:12" x14ac:dyDescent="0.25">
      <c r="A351" s="2">
        <v>346</v>
      </c>
      <c r="B351" s="18">
        <v>43080</v>
      </c>
      <c r="C351" s="13">
        <f>December!B13</f>
        <v>0</v>
      </c>
      <c r="D351" s="13">
        <f>December!C13</f>
        <v>0</v>
      </c>
      <c r="E351" s="13">
        <f>SUM(D$7:D351)</f>
        <v>0</v>
      </c>
      <c r="F351" s="13">
        <f>Summary!B$2/365</f>
        <v>0.82191780821917804</v>
      </c>
      <c r="G351" s="13">
        <f>SUM(F$7:F351)</f>
        <v>283.56164383561679</v>
      </c>
      <c r="H351" s="31">
        <f>COUNTIF(D$7:D351,"&gt;0")/A351</f>
        <v>0</v>
      </c>
      <c r="I351" s="19">
        <v>0</v>
      </c>
      <c r="J351" s="20">
        <f>SUM(I$7:I351)</f>
        <v>0</v>
      </c>
      <c r="K351" s="2">
        <v>0</v>
      </c>
      <c r="L351" s="20">
        <f>SUM(K$7:K351)</f>
        <v>0</v>
      </c>
    </row>
    <row r="352" spans="1:12" x14ac:dyDescent="0.25">
      <c r="A352" s="2">
        <v>347</v>
      </c>
      <c r="B352" s="18">
        <v>43081</v>
      </c>
      <c r="C352" s="13">
        <f>December!B14</f>
        <v>0</v>
      </c>
      <c r="D352" s="13">
        <f>December!C14</f>
        <v>0</v>
      </c>
      <c r="E352" s="13">
        <f>SUM(D$7:D352)</f>
        <v>0</v>
      </c>
      <c r="F352" s="13">
        <f>Summary!B$2/365</f>
        <v>0.82191780821917804</v>
      </c>
      <c r="G352" s="13">
        <f>SUM(F$7:F352)</f>
        <v>284.38356164383595</v>
      </c>
      <c r="H352" s="31">
        <f>COUNTIF(D$7:D352,"&gt;0")/A352</f>
        <v>0</v>
      </c>
      <c r="I352" s="19">
        <v>0</v>
      </c>
      <c r="J352" s="20">
        <f>SUM(I$7:I352)</f>
        <v>0</v>
      </c>
      <c r="K352" s="2">
        <v>0</v>
      </c>
      <c r="L352" s="20">
        <f>SUM(K$7:K352)</f>
        <v>0</v>
      </c>
    </row>
    <row r="353" spans="1:12" x14ac:dyDescent="0.25">
      <c r="A353" s="2">
        <v>348</v>
      </c>
      <c r="B353" s="18">
        <v>43082</v>
      </c>
      <c r="C353" s="13">
        <f>December!B15</f>
        <v>0</v>
      </c>
      <c r="D353" s="13">
        <f>December!C15</f>
        <v>0</v>
      </c>
      <c r="E353" s="13">
        <f>SUM(D$7:D353)</f>
        <v>0</v>
      </c>
      <c r="F353" s="13">
        <f>Summary!B$2/365</f>
        <v>0.82191780821917804</v>
      </c>
      <c r="G353" s="13">
        <f>SUM(F$7:F353)</f>
        <v>285.2054794520551</v>
      </c>
      <c r="H353" s="31">
        <f>COUNTIF(D$7:D353,"&gt;0")/A353</f>
        <v>0</v>
      </c>
      <c r="I353" s="19">
        <v>0</v>
      </c>
      <c r="J353" s="20">
        <f>SUM(I$7:I353)</f>
        <v>0</v>
      </c>
      <c r="K353" s="2">
        <v>0</v>
      </c>
      <c r="L353" s="20">
        <f>SUM(K$7:K353)</f>
        <v>0</v>
      </c>
    </row>
    <row r="354" spans="1:12" x14ac:dyDescent="0.25">
      <c r="A354" s="2">
        <v>349</v>
      </c>
      <c r="B354" s="18">
        <v>43083</v>
      </c>
      <c r="C354" s="13">
        <f>December!B16</f>
        <v>0</v>
      </c>
      <c r="D354" s="13">
        <f>December!C16</f>
        <v>0</v>
      </c>
      <c r="E354" s="13">
        <f>SUM(D$7:D354)</f>
        <v>0</v>
      </c>
      <c r="F354" s="13">
        <f>Summary!B$2/365</f>
        <v>0.82191780821917804</v>
      </c>
      <c r="G354" s="13">
        <f>SUM(F$7:F354)</f>
        <v>286.02739726027426</v>
      </c>
      <c r="H354" s="31">
        <f>COUNTIF(D$7:D354,"&gt;0")/A354</f>
        <v>0</v>
      </c>
      <c r="I354" s="19">
        <v>0</v>
      </c>
      <c r="J354" s="20">
        <f>SUM(I$7:I354)</f>
        <v>0</v>
      </c>
      <c r="K354" s="2">
        <v>0</v>
      </c>
      <c r="L354" s="20">
        <f>SUM(K$7:K354)</f>
        <v>0</v>
      </c>
    </row>
    <row r="355" spans="1:12" x14ac:dyDescent="0.25">
      <c r="A355" s="2">
        <v>350</v>
      </c>
      <c r="B355" s="18">
        <v>43084</v>
      </c>
      <c r="C355" s="13">
        <f>December!B17</f>
        <v>0</v>
      </c>
      <c r="D355" s="13">
        <f>December!C17</f>
        <v>0</v>
      </c>
      <c r="E355" s="13">
        <f>SUM(D$7:D355)</f>
        <v>0</v>
      </c>
      <c r="F355" s="13">
        <f>Summary!B$2/365</f>
        <v>0.82191780821917804</v>
      </c>
      <c r="G355" s="13">
        <f>SUM(F$7:F355)</f>
        <v>286.84931506849341</v>
      </c>
      <c r="H355" s="31">
        <f>COUNTIF(D$7:D355,"&gt;0")/A355</f>
        <v>0</v>
      </c>
      <c r="I355" s="19">
        <v>0</v>
      </c>
      <c r="J355" s="20">
        <f>SUM(I$7:I355)</f>
        <v>0</v>
      </c>
      <c r="K355" s="2">
        <v>0</v>
      </c>
      <c r="L355" s="20">
        <f>SUM(K$7:K355)</f>
        <v>0</v>
      </c>
    </row>
    <row r="356" spans="1:12" x14ac:dyDescent="0.25">
      <c r="A356" s="2">
        <v>351</v>
      </c>
      <c r="B356" s="18">
        <v>43085</v>
      </c>
      <c r="C356" s="13">
        <f>December!B18</f>
        <v>0</v>
      </c>
      <c r="D356" s="13">
        <f>December!C18</f>
        <v>0</v>
      </c>
      <c r="E356" s="13">
        <f>SUM(D$7:D356)</f>
        <v>0</v>
      </c>
      <c r="F356" s="13">
        <f>Summary!B$2/365</f>
        <v>0.82191780821917804</v>
      </c>
      <c r="G356" s="13">
        <f>SUM(F$7:F356)</f>
        <v>287.67123287671257</v>
      </c>
      <c r="H356" s="31">
        <f>COUNTIF(D$7:D356,"&gt;0")/A356</f>
        <v>0</v>
      </c>
      <c r="I356" s="19">
        <v>0</v>
      </c>
      <c r="J356" s="20">
        <f>SUM(I$7:I356)</f>
        <v>0</v>
      </c>
      <c r="K356" s="2">
        <v>0</v>
      </c>
      <c r="L356" s="20">
        <f>SUM(K$7:K356)</f>
        <v>0</v>
      </c>
    </row>
    <row r="357" spans="1:12" x14ac:dyDescent="0.25">
      <c r="A357" s="2">
        <v>352</v>
      </c>
      <c r="B357" s="18">
        <v>43086</v>
      </c>
      <c r="C357" s="13">
        <f>December!B19</f>
        <v>0</v>
      </c>
      <c r="D357" s="13">
        <f>December!C19</f>
        <v>0</v>
      </c>
      <c r="E357" s="13">
        <f>SUM(D$7:D357)</f>
        <v>0</v>
      </c>
      <c r="F357" s="13">
        <f>Summary!B$2/365</f>
        <v>0.82191780821917804</v>
      </c>
      <c r="G357" s="13">
        <f>SUM(F$7:F357)</f>
        <v>288.49315068493172</v>
      </c>
      <c r="H357" s="31">
        <f>COUNTIF(D$7:D357,"&gt;0")/A357</f>
        <v>0</v>
      </c>
      <c r="I357" s="19">
        <v>0</v>
      </c>
      <c r="J357" s="20">
        <f>SUM(I$7:I357)</f>
        <v>0</v>
      </c>
      <c r="K357" s="2">
        <v>0</v>
      </c>
      <c r="L357" s="20">
        <f>SUM(K$7:K357)</f>
        <v>0</v>
      </c>
    </row>
    <row r="358" spans="1:12" x14ac:dyDescent="0.25">
      <c r="A358" s="2">
        <v>353</v>
      </c>
      <c r="B358" s="18">
        <v>43087</v>
      </c>
      <c r="C358" s="13">
        <f>December!B20</f>
        <v>0</v>
      </c>
      <c r="D358" s="13">
        <f>December!C20</f>
        <v>0</v>
      </c>
      <c r="E358" s="13">
        <f>SUM(D$7:D358)</f>
        <v>0</v>
      </c>
      <c r="F358" s="13">
        <f>Summary!B$2/365</f>
        <v>0.82191780821917804</v>
      </c>
      <c r="G358" s="13">
        <f>SUM(F$7:F358)</f>
        <v>289.31506849315087</v>
      </c>
      <c r="H358" s="31">
        <f>COUNTIF(D$7:D358,"&gt;0")/A358</f>
        <v>0</v>
      </c>
      <c r="I358" s="19">
        <v>0</v>
      </c>
      <c r="J358" s="20">
        <f>SUM(I$7:I358)</f>
        <v>0</v>
      </c>
      <c r="K358" s="2">
        <v>0</v>
      </c>
      <c r="L358" s="20">
        <f>SUM(K$7:K358)</f>
        <v>0</v>
      </c>
    </row>
    <row r="359" spans="1:12" x14ac:dyDescent="0.25">
      <c r="A359" s="2">
        <v>354</v>
      </c>
      <c r="B359" s="18">
        <v>43088</v>
      </c>
      <c r="C359" s="13">
        <f>December!B21</f>
        <v>0</v>
      </c>
      <c r="D359" s="13">
        <f>December!C21</f>
        <v>0</v>
      </c>
      <c r="E359" s="13">
        <f>SUM(D$7:D359)</f>
        <v>0</v>
      </c>
      <c r="F359" s="13">
        <f>Summary!B$2/365</f>
        <v>0.82191780821917804</v>
      </c>
      <c r="G359" s="13">
        <f>SUM(F$7:F359)</f>
        <v>290.13698630137003</v>
      </c>
      <c r="H359" s="31">
        <f>COUNTIF(D$7:D359,"&gt;0")/A359</f>
        <v>0</v>
      </c>
      <c r="I359" s="19">
        <v>0</v>
      </c>
      <c r="J359" s="20">
        <f>SUM(I$7:I359)</f>
        <v>0</v>
      </c>
      <c r="K359" s="2">
        <v>0</v>
      </c>
      <c r="L359" s="20">
        <f>SUM(K$7:K359)</f>
        <v>0</v>
      </c>
    </row>
    <row r="360" spans="1:12" x14ac:dyDescent="0.25">
      <c r="A360" s="2">
        <v>355</v>
      </c>
      <c r="B360" s="18">
        <v>43089</v>
      </c>
      <c r="C360" s="13">
        <f>December!B22</f>
        <v>0</v>
      </c>
      <c r="D360" s="13">
        <f>December!C22</f>
        <v>0</v>
      </c>
      <c r="E360" s="13">
        <f>SUM(D$7:D360)</f>
        <v>0</v>
      </c>
      <c r="F360" s="13">
        <f>Summary!B$2/365</f>
        <v>0.82191780821917804</v>
      </c>
      <c r="G360" s="13">
        <f>SUM(F$7:F360)</f>
        <v>290.95890410958918</v>
      </c>
      <c r="H360" s="31">
        <f>COUNTIF(D$7:D360,"&gt;0")/A360</f>
        <v>0</v>
      </c>
      <c r="I360" s="19">
        <v>0</v>
      </c>
      <c r="J360" s="20">
        <f>SUM(I$7:I360)</f>
        <v>0</v>
      </c>
      <c r="K360" s="2">
        <v>0</v>
      </c>
      <c r="L360" s="20">
        <f>SUM(K$7:K360)</f>
        <v>0</v>
      </c>
    </row>
    <row r="361" spans="1:12" x14ac:dyDescent="0.25">
      <c r="A361" s="2">
        <v>356</v>
      </c>
      <c r="B361" s="18">
        <v>43090</v>
      </c>
      <c r="C361" s="13">
        <f>December!B23</f>
        <v>0</v>
      </c>
      <c r="D361" s="13">
        <f>December!C23</f>
        <v>0</v>
      </c>
      <c r="E361" s="13">
        <f>SUM(D$7:D361)</f>
        <v>0</v>
      </c>
      <c r="F361" s="13">
        <f>Summary!B$2/365</f>
        <v>0.82191780821917804</v>
      </c>
      <c r="G361" s="13">
        <f>SUM(F$7:F361)</f>
        <v>291.78082191780834</v>
      </c>
      <c r="H361" s="31">
        <f>COUNTIF(D$7:D361,"&gt;0")/A361</f>
        <v>0</v>
      </c>
      <c r="I361" s="19">
        <v>0</v>
      </c>
      <c r="J361" s="20">
        <f>SUM(I$7:I361)</f>
        <v>0</v>
      </c>
      <c r="K361" s="2">
        <v>0</v>
      </c>
      <c r="L361" s="20">
        <f>SUM(K$7:K361)</f>
        <v>0</v>
      </c>
    </row>
    <row r="362" spans="1:12" x14ac:dyDescent="0.25">
      <c r="A362" s="2">
        <v>357</v>
      </c>
      <c r="B362" s="18">
        <v>43091</v>
      </c>
      <c r="C362" s="13">
        <f>December!B24</f>
        <v>0</v>
      </c>
      <c r="D362" s="13">
        <f>December!C24</f>
        <v>0</v>
      </c>
      <c r="E362" s="13">
        <f>SUM(D$7:D362)</f>
        <v>0</v>
      </c>
      <c r="F362" s="13">
        <f>Summary!B$2/365</f>
        <v>0.82191780821917804</v>
      </c>
      <c r="G362" s="13">
        <f>SUM(F$7:F362)</f>
        <v>292.60273972602749</v>
      </c>
      <c r="H362" s="31">
        <f>COUNTIF(D$7:D362,"&gt;0")/A362</f>
        <v>0</v>
      </c>
      <c r="I362" s="19">
        <v>0</v>
      </c>
      <c r="J362" s="20">
        <f>SUM(I$7:I362)</f>
        <v>0</v>
      </c>
      <c r="K362" s="2">
        <v>0</v>
      </c>
      <c r="L362" s="20">
        <f>SUM(K$7:K362)</f>
        <v>0</v>
      </c>
    </row>
    <row r="363" spans="1:12" x14ac:dyDescent="0.25">
      <c r="A363" s="2">
        <v>358</v>
      </c>
      <c r="B363" s="18">
        <v>43092</v>
      </c>
      <c r="C363" s="13">
        <f>December!B25</f>
        <v>0</v>
      </c>
      <c r="D363" s="13">
        <f>December!C25</f>
        <v>0</v>
      </c>
      <c r="E363" s="13">
        <f>SUM(D$7:D363)</f>
        <v>0</v>
      </c>
      <c r="F363" s="13">
        <f>Summary!B$2/365</f>
        <v>0.82191780821917804</v>
      </c>
      <c r="G363" s="13">
        <f>SUM(F$7:F363)</f>
        <v>293.42465753424665</v>
      </c>
      <c r="H363" s="31">
        <f>COUNTIF(D$7:D363,"&gt;0")/A363</f>
        <v>0</v>
      </c>
      <c r="I363" s="19">
        <v>0</v>
      </c>
      <c r="J363" s="20">
        <f>SUM(I$7:I363)</f>
        <v>0</v>
      </c>
      <c r="K363" s="2">
        <v>0</v>
      </c>
      <c r="L363" s="20">
        <f>SUM(K$7:K363)</f>
        <v>0</v>
      </c>
    </row>
    <row r="364" spans="1:12" x14ac:dyDescent="0.25">
      <c r="A364" s="2">
        <v>359</v>
      </c>
      <c r="B364" s="18">
        <v>43093</v>
      </c>
      <c r="C364" s="13">
        <f>December!B26</f>
        <v>0</v>
      </c>
      <c r="D364" s="13">
        <f>December!C26</f>
        <v>0</v>
      </c>
      <c r="E364" s="13">
        <f>SUM(D$7:D364)</f>
        <v>0</v>
      </c>
      <c r="F364" s="13">
        <f>Summary!B$2/365</f>
        <v>0.82191780821917804</v>
      </c>
      <c r="G364" s="13">
        <f>SUM(F$7:F364)</f>
        <v>294.2465753424658</v>
      </c>
      <c r="H364" s="31">
        <f>COUNTIF(D$7:D364,"&gt;0")/A364</f>
        <v>0</v>
      </c>
      <c r="I364" s="19">
        <v>0</v>
      </c>
      <c r="J364" s="20">
        <f>SUM(I$7:I364)</f>
        <v>0</v>
      </c>
      <c r="K364" s="2">
        <v>0</v>
      </c>
      <c r="L364" s="20">
        <f>SUM(K$7:K364)</f>
        <v>0</v>
      </c>
    </row>
    <row r="365" spans="1:12" x14ac:dyDescent="0.25">
      <c r="A365" s="2">
        <v>360</v>
      </c>
      <c r="B365" s="18">
        <v>43094</v>
      </c>
      <c r="C365" s="13">
        <f>December!B27</f>
        <v>0</v>
      </c>
      <c r="D365" s="13">
        <f>December!C27</f>
        <v>0</v>
      </c>
      <c r="E365" s="13">
        <f>SUM(D$7:D365)</f>
        <v>0</v>
      </c>
      <c r="F365" s="13">
        <f>Summary!B$2/365</f>
        <v>0.82191780821917804</v>
      </c>
      <c r="G365" s="13">
        <f>SUM(F$7:F365)</f>
        <v>295.06849315068496</v>
      </c>
      <c r="H365" s="31">
        <f>COUNTIF(D$7:D365,"&gt;0")/A365</f>
        <v>0</v>
      </c>
      <c r="I365" s="19">
        <v>0</v>
      </c>
      <c r="J365" s="20">
        <f>SUM(I$7:I365)</f>
        <v>0</v>
      </c>
      <c r="K365" s="2">
        <v>0</v>
      </c>
      <c r="L365" s="20">
        <f>SUM(K$7:K365)</f>
        <v>0</v>
      </c>
    </row>
    <row r="366" spans="1:12" x14ac:dyDescent="0.25">
      <c r="A366" s="2">
        <v>361</v>
      </c>
      <c r="B366" s="18">
        <v>43095</v>
      </c>
      <c r="C366" s="13">
        <f>December!B28</f>
        <v>0</v>
      </c>
      <c r="D366" s="13">
        <f>December!C28</f>
        <v>0</v>
      </c>
      <c r="E366" s="13">
        <f>SUM(D$7:D366)</f>
        <v>0</v>
      </c>
      <c r="F366" s="13">
        <f>Summary!B$2/365</f>
        <v>0.82191780821917804</v>
      </c>
      <c r="G366" s="13">
        <f>SUM(F$7:F366)</f>
        <v>295.89041095890411</v>
      </c>
      <c r="H366" s="31">
        <f>COUNTIF(D$7:D366,"&gt;0")/A366</f>
        <v>0</v>
      </c>
      <c r="I366" s="19">
        <v>0</v>
      </c>
      <c r="J366" s="20">
        <f>SUM(I$7:I366)</f>
        <v>0</v>
      </c>
      <c r="K366" s="2">
        <v>0</v>
      </c>
      <c r="L366" s="20">
        <f>SUM(K$7:K366)</f>
        <v>0</v>
      </c>
    </row>
    <row r="367" spans="1:12" x14ac:dyDescent="0.25">
      <c r="A367" s="2">
        <v>362</v>
      </c>
      <c r="B367" s="18">
        <v>43096</v>
      </c>
      <c r="C367" s="13">
        <f>December!B29</f>
        <v>0</v>
      </c>
      <c r="D367" s="13">
        <f>December!C29</f>
        <v>0</v>
      </c>
      <c r="E367" s="13">
        <f>SUM(D$7:D367)</f>
        <v>0</v>
      </c>
      <c r="F367" s="13">
        <f>Summary!B$2/365</f>
        <v>0.82191780821917804</v>
      </c>
      <c r="G367" s="13">
        <f>SUM(F$7:F367)</f>
        <v>296.71232876712327</v>
      </c>
      <c r="H367" s="31">
        <f>COUNTIF(D$7:D367,"&gt;0")/A367</f>
        <v>0</v>
      </c>
      <c r="I367" s="19">
        <v>0</v>
      </c>
      <c r="J367" s="20">
        <f>SUM(I$7:I367)</f>
        <v>0</v>
      </c>
      <c r="K367" s="2">
        <v>0</v>
      </c>
      <c r="L367" s="20">
        <f>SUM(K$7:K367)</f>
        <v>0</v>
      </c>
    </row>
    <row r="368" spans="1:12" x14ac:dyDescent="0.25">
      <c r="A368" s="2">
        <v>363</v>
      </c>
      <c r="B368" s="18">
        <v>43097</v>
      </c>
      <c r="C368" s="13">
        <f>December!B30</f>
        <v>0</v>
      </c>
      <c r="D368" s="13">
        <f>December!C30</f>
        <v>0</v>
      </c>
      <c r="E368" s="13">
        <f>SUM(D$7:D368)</f>
        <v>0</v>
      </c>
      <c r="F368" s="13">
        <f>Summary!B$2/365</f>
        <v>0.82191780821917804</v>
      </c>
      <c r="G368" s="13">
        <f>SUM(F$7:F368)</f>
        <v>297.53424657534242</v>
      </c>
      <c r="H368" s="31">
        <f>COUNTIF(D$7:D368,"&gt;0")/A368</f>
        <v>0</v>
      </c>
      <c r="I368" s="19">
        <v>0</v>
      </c>
      <c r="J368" s="20">
        <f>SUM(I$7:I368)</f>
        <v>0</v>
      </c>
      <c r="K368" s="2">
        <v>0</v>
      </c>
      <c r="L368" s="20">
        <f>SUM(K$7:K368)</f>
        <v>0</v>
      </c>
    </row>
    <row r="369" spans="1:12" x14ac:dyDescent="0.25">
      <c r="A369" s="2">
        <v>364</v>
      </c>
      <c r="B369" s="18">
        <v>43098</v>
      </c>
      <c r="C369" s="13">
        <f>December!B31</f>
        <v>0</v>
      </c>
      <c r="D369" s="13">
        <f>December!C31</f>
        <v>0</v>
      </c>
      <c r="E369" s="13">
        <f>SUM(D$7:D369)</f>
        <v>0</v>
      </c>
      <c r="F369" s="13">
        <f>Summary!B$2/365</f>
        <v>0.82191780821917804</v>
      </c>
      <c r="G369" s="13">
        <f>SUM(F$7:F369)</f>
        <v>298.35616438356158</v>
      </c>
      <c r="H369" s="31">
        <f>COUNTIF(D$7:D369,"&gt;0")/A369</f>
        <v>0</v>
      </c>
      <c r="I369" s="19">
        <v>0</v>
      </c>
      <c r="J369" s="20">
        <f>SUM(I$7:I369)</f>
        <v>0</v>
      </c>
      <c r="K369" s="2">
        <v>0</v>
      </c>
      <c r="L369" s="20">
        <f>SUM(K$7:K369)</f>
        <v>0</v>
      </c>
    </row>
    <row r="370" spans="1:12" x14ac:dyDescent="0.25">
      <c r="A370" s="2">
        <v>365</v>
      </c>
      <c r="B370" s="18">
        <v>43099</v>
      </c>
      <c r="C370" s="13">
        <f>December!B32</f>
        <v>0</v>
      </c>
      <c r="D370" s="13">
        <f>December!C32</f>
        <v>0</v>
      </c>
      <c r="E370" s="13">
        <f>SUM(D$7:D370)</f>
        <v>0</v>
      </c>
      <c r="F370" s="13">
        <f>Summary!B$2/365</f>
        <v>0.82191780821917804</v>
      </c>
      <c r="G370" s="13">
        <f>SUM(F$7:F370)</f>
        <v>299.17808219178073</v>
      </c>
      <c r="H370" s="31">
        <f>COUNTIF(D$7:D370,"&gt;0")/A370</f>
        <v>0</v>
      </c>
      <c r="I370" s="19">
        <v>0</v>
      </c>
      <c r="J370" s="20">
        <f>SUM(I$7:I370)</f>
        <v>0</v>
      </c>
      <c r="K370" s="2">
        <v>0</v>
      </c>
      <c r="L370" s="20">
        <f>SUM(K$7:K370)</f>
        <v>0</v>
      </c>
    </row>
    <row r="371" spans="1:12" s="6" customFormat="1" x14ac:dyDescent="0.25">
      <c r="A371" s="6">
        <v>366</v>
      </c>
      <c r="B371" s="52">
        <v>43100</v>
      </c>
      <c r="C371" s="6">
        <f>December!B33</f>
        <v>0</v>
      </c>
      <c r="D371" s="6">
        <f>December!C33</f>
        <v>0</v>
      </c>
      <c r="E371" s="6">
        <f>SUM(D$7:D371)</f>
        <v>0</v>
      </c>
      <c r="F371" s="6">
        <f>Summary!B$2/365</f>
        <v>0.82191780821917804</v>
      </c>
      <c r="G371" s="6">
        <f>SUM(F$7:F371)</f>
        <v>299.99999999999989</v>
      </c>
      <c r="H371" s="32">
        <f>COUNTIF(D$7:D371,"&gt;0")/A371</f>
        <v>0</v>
      </c>
      <c r="I371" s="27">
        <v>0</v>
      </c>
      <c r="J371" s="33">
        <f>SUM(I$7:I371)</f>
        <v>0</v>
      </c>
      <c r="K371" s="6">
        <v>0</v>
      </c>
      <c r="L371" s="33">
        <f>SUM(K$7:K371)</f>
        <v>0</v>
      </c>
    </row>
    <row r="372" spans="1:12" s="13" customFormat="1" x14ac:dyDescent="0.25">
      <c r="I372" s="19"/>
      <c r="J372" s="20"/>
      <c r="L372" s="20"/>
    </row>
  </sheetData>
  <mergeCells count="2">
    <mergeCell ref="K5:L5"/>
    <mergeCell ref="I5:J5"/>
  </mergeCells>
  <conditionalFormatting sqref="H7:H371">
    <cfRule type="cellIs" dxfId="0" priority="1" operator="greaterThanOrEqual">
      <formula>0.6</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4"/>
  <sheetViews>
    <sheetView workbookViewId="0">
      <selection activeCell="C17" sqref="C17"/>
    </sheetView>
  </sheetViews>
  <sheetFormatPr defaultRowHeight="15" x14ac:dyDescent="0.25"/>
  <cols>
    <col min="2" max="2" width="9.7109375" bestFit="1" customWidth="1"/>
    <col min="3" max="3" width="37.28515625" bestFit="1" customWidth="1"/>
    <col min="4" max="4" width="14.7109375" bestFit="1" customWidth="1"/>
    <col min="5" max="5" width="9.85546875" bestFit="1" customWidth="1"/>
    <col min="7" max="7" width="14.7109375" bestFit="1" customWidth="1"/>
    <col min="8" max="8" width="29.140625" bestFit="1" customWidth="1"/>
    <col min="9" max="9" width="34" style="35" customWidth="1"/>
  </cols>
  <sheetData>
    <row r="2" spans="2:9" x14ac:dyDescent="0.25">
      <c r="B2" s="3" t="s">
        <v>0</v>
      </c>
      <c r="C2" s="3" t="s">
        <v>45</v>
      </c>
      <c r="D2" s="3" t="s">
        <v>46</v>
      </c>
      <c r="E2" s="3" t="s">
        <v>47</v>
      </c>
      <c r="F2" s="3" t="s">
        <v>48</v>
      </c>
      <c r="G2" s="3" t="s">
        <v>51</v>
      </c>
      <c r="H2" s="3" t="s">
        <v>49</v>
      </c>
      <c r="I2" s="54" t="s">
        <v>53</v>
      </c>
    </row>
    <row r="3" spans="2:9" s="36" customFormat="1" ht="30" customHeight="1" x14ac:dyDescent="0.2">
      <c r="B3" s="41"/>
      <c r="C3" s="42"/>
      <c r="D3" s="42"/>
      <c r="E3" s="41"/>
      <c r="F3" s="43" t="s">
        <v>55</v>
      </c>
      <c r="G3" s="41"/>
      <c r="H3" s="55"/>
      <c r="I3" s="48"/>
    </row>
    <row r="4" spans="2:9" s="36" customFormat="1" ht="30" customHeight="1" x14ac:dyDescent="0.25">
      <c r="B4" s="37"/>
      <c r="C4" s="38"/>
      <c r="D4" s="38"/>
      <c r="E4" s="37"/>
      <c r="F4" s="39" t="s">
        <v>50</v>
      </c>
      <c r="G4" s="37"/>
      <c r="H4" s="49"/>
      <c r="I4" s="44"/>
    </row>
    <row r="5" spans="2:9" s="36" customFormat="1" ht="30" customHeight="1" x14ac:dyDescent="0.25">
      <c r="B5" s="37"/>
      <c r="C5" s="38"/>
      <c r="D5" s="38"/>
      <c r="E5" s="37"/>
      <c r="F5" s="45" t="s">
        <v>54</v>
      </c>
      <c r="G5" s="37"/>
      <c r="H5" s="49"/>
      <c r="I5" s="44"/>
    </row>
    <row r="6" spans="2:9" s="36" customFormat="1" ht="30" customHeight="1" x14ac:dyDescent="0.25">
      <c r="B6" s="37"/>
      <c r="C6" s="38"/>
      <c r="D6" s="38"/>
      <c r="E6" s="50"/>
      <c r="F6" s="38"/>
      <c r="G6" s="38"/>
      <c r="H6" s="49"/>
      <c r="I6" s="44"/>
    </row>
    <row r="7" spans="2:9" s="36" customFormat="1" ht="30" customHeight="1" x14ac:dyDescent="0.25">
      <c r="B7" s="38"/>
      <c r="C7" s="38"/>
      <c r="D7" s="38"/>
      <c r="E7" s="38"/>
      <c r="F7" s="38"/>
      <c r="G7" s="38"/>
      <c r="H7" s="44"/>
      <c r="I7" s="49"/>
    </row>
    <row r="8" spans="2:9" s="36" customFormat="1" ht="30" customHeight="1" x14ac:dyDescent="0.25">
      <c r="B8" s="38"/>
      <c r="C8" s="46"/>
      <c r="D8" s="38"/>
      <c r="E8" s="38"/>
      <c r="F8" s="38"/>
      <c r="G8" s="38"/>
      <c r="H8" s="49"/>
      <c r="I8" s="44"/>
    </row>
    <row r="9" spans="2:9" s="36" customFormat="1" ht="30" customHeight="1" x14ac:dyDescent="0.25">
      <c r="B9" s="38"/>
      <c r="C9" s="38"/>
      <c r="D9" s="38"/>
      <c r="E9" s="38"/>
      <c r="F9" s="38"/>
      <c r="G9" s="38"/>
      <c r="H9" s="44"/>
      <c r="I9" s="47"/>
    </row>
    <row r="10" spans="2:9" s="36" customFormat="1" ht="30" customHeight="1" x14ac:dyDescent="0.25">
      <c r="B10" s="38"/>
      <c r="C10" s="38"/>
      <c r="D10" s="38"/>
      <c r="E10" s="38"/>
      <c r="F10" s="38"/>
      <c r="G10" s="38"/>
      <c r="H10" s="49"/>
      <c r="I10" s="47"/>
    </row>
    <row r="11" spans="2:9" s="36" customFormat="1" ht="30" customHeight="1" x14ac:dyDescent="0.25">
      <c r="B11" s="38"/>
      <c r="C11" s="38"/>
      <c r="D11" s="38"/>
      <c r="E11" s="38"/>
      <c r="F11" s="38"/>
      <c r="G11" s="38"/>
      <c r="H11" s="44"/>
      <c r="I11" s="47"/>
    </row>
    <row r="12" spans="2:9" s="36" customFormat="1" ht="30" customHeight="1" x14ac:dyDescent="0.25">
      <c r="B12" s="38"/>
      <c r="C12" s="38"/>
      <c r="D12" s="38"/>
      <c r="E12" s="38"/>
      <c r="F12" s="38"/>
      <c r="G12" s="38"/>
      <c r="H12" s="49"/>
      <c r="I12" s="47"/>
    </row>
    <row r="13" spans="2:9" s="36" customFormat="1" ht="30" customHeight="1" x14ac:dyDescent="0.25">
      <c r="B13" s="38"/>
      <c r="C13" s="38"/>
      <c r="D13" s="38"/>
      <c r="E13" s="38"/>
      <c r="F13" s="38"/>
      <c r="G13" s="38"/>
      <c r="H13" s="44"/>
      <c r="I13" s="47"/>
    </row>
    <row r="14" spans="2:9" s="36" customFormat="1" ht="30" customHeight="1" x14ac:dyDescent="0.25">
      <c r="B14" s="38"/>
      <c r="C14" s="38"/>
      <c r="D14" s="38"/>
      <c r="E14" s="38"/>
      <c r="F14" s="38"/>
      <c r="G14" s="38"/>
      <c r="H14" s="44"/>
      <c r="I14" s="47"/>
    </row>
    <row r="15" spans="2:9" s="36" customFormat="1" ht="30" customHeight="1" x14ac:dyDescent="0.25">
      <c r="B15" s="38"/>
      <c r="C15" s="38"/>
      <c r="D15" s="38"/>
      <c r="E15" s="38"/>
      <c r="F15" s="38"/>
      <c r="G15" s="38"/>
      <c r="H15" s="44"/>
      <c r="I15" s="47"/>
    </row>
    <row r="16" spans="2:9" s="36" customFormat="1" ht="30" customHeight="1" x14ac:dyDescent="0.25">
      <c r="B16" s="38"/>
      <c r="C16" s="38"/>
      <c r="D16" s="38"/>
      <c r="E16" s="38"/>
      <c r="F16" s="38"/>
      <c r="G16" s="38"/>
      <c r="H16" s="49"/>
      <c r="I16" s="47"/>
    </row>
    <row r="17" spans="2:9" s="36" customFormat="1" ht="30" customHeight="1" x14ac:dyDescent="0.25">
      <c r="B17" s="38"/>
      <c r="C17" s="38"/>
      <c r="D17" s="38"/>
      <c r="E17" s="38"/>
      <c r="F17" s="38"/>
      <c r="G17" s="38"/>
      <c r="H17" s="49"/>
      <c r="I17" s="47"/>
    </row>
    <row r="18" spans="2:9" s="36" customFormat="1" ht="30" customHeight="1" x14ac:dyDescent="0.25">
      <c r="B18" s="38"/>
      <c r="C18" s="38"/>
      <c r="D18" s="38"/>
      <c r="E18" s="38"/>
      <c r="F18" s="38"/>
      <c r="G18" s="38"/>
      <c r="H18" s="49"/>
      <c r="I18" s="47"/>
    </row>
    <row r="19" spans="2:9" s="36" customFormat="1" ht="37.5" customHeight="1" x14ac:dyDescent="0.25">
      <c r="B19" s="38"/>
      <c r="C19" s="38"/>
      <c r="D19" s="38"/>
      <c r="E19" s="38"/>
      <c r="F19" s="38"/>
      <c r="G19" s="38"/>
      <c r="H19" s="49"/>
      <c r="I19" s="47"/>
    </row>
    <row r="20" spans="2:9" s="36" customFormat="1" ht="37.5" customHeight="1" x14ac:dyDescent="0.25">
      <c r="B20" s="38"/>
      <c r="C20" s="38"/>
      <c r="D20" s="38"/>
      <c r="E20" s="38"/>
      <c r="F20" s="38"/>
      <c r="G20" s="38"/>
      <c r="H20" s="49"/>
      <c r="I20" s="47"/>
    </row>
    <row r="21" spans="2:9" s="36" customFormat="1" ht="37.5" customHeight="1" x14ac:dyDescent="0.25">
      <c r="B21" s="38"/>
      <c r="C21" s="38"/>
      <c r="D21" s="38"/>
      <c r="E21" s="38"/>
      <c r="F21" s="38"/>
      <c r="G21" s="38"/>
      <c r="H21" s="49"/>
      <c r="I21" s="47"/>
    </row>
    <row r="22" spans="2:9" s="36" customFormat="1" ht="37.5" customHeight="1" x14ac:dyDescent="0.25">
      <c r="B22" s="38"/>
      <c r="C22" s="38"/>
      <c r="D22" s="38"/>
      <c r="E22" s="38"/>
      <c r="F22" s="38"/>
      <c r="G22" s="38"/>
      <c r="H22" s="49"/>
      <c r="I22" s="47"/>
    </row>
    <row r="23" spans="2:9" s="36" customFormat="1" ht="37.5" customHeight="1" x14ac:dyDescent="0.25">
      <c r="B23" s="38"/>
      <c r="C23" s="38"/>
      <c r="D23" s="38"/>
      <c r="E23" s="38"/>
      <c r="F23" s="38"/>
      <c r="G23" s="38"/>
      <c r="H23" s="49"/>
      <c r="I23" s="47"/>
    </row>
    <row r="24" spans="2:9" s="36" customFormat="1" ht="37.5" customHeight="1" x14ac:dyDescent="0.25">
      <c r="B24" s="38"/>
      <c r="C24" s="38"/>
      <c r="D24" s="38"/>
      <c r="E24" s="38"/>
      <c r="F24" s="38"/>
      <c r="G24" s="38"/>
      <c r="H24" s="49"/>
      <c r="I24" s="47"/>
    </row>
    <row r="25" spans="2:9" s="36" customFormat="1" ht="37.5" customHeight="1" x14ac:dyDescent="0.25">
      <c r="B25" s="38"/>
      <c r="C25" s="38"/>
      <c r="D25" s="38"/>
      <c r="E25" s="38"/>
      <c r="F25" s="38"/>
      <c r="G25" s="38"/>
      <c r="H25" s="49"/>
      <c r="I25" s="47"/>
    </row>
    <row r="26" spans="2:9" s="36" customFormat="1" ht="37.5" customHeight="1" x14ac:dyDescent="0.25">
      <c r="B26" s="38"/>
      <c r="C26" s="38"/>
      <c r="D26" s="38"/>
      <c r="E26" s="38"/>
      <c r="F26" s="38"/>
      <c r="G26" s="38"/>
      <c r="H26" s="49"/>
      <c r="I26" s="47"/>
    </row>
    <row r="27" spans="2:9" ht="37.5" customHeight="1" x14ac:dyDescent="0.25">
      <c r="B27" s="22"/>
      <c r="C27" s="22"/>
      <c r="D27" s="22"/>
      <c r="E27" s="22"/>
      <c r="F27" s="22"/>
      <c r="G27" s="22"/>
      <c r="H27" s="22"/>
      <c r="I27" s="40"/>
    </row>
    <row r="28" spans="2:9" ht="37.5" customHeight="1" x14ac:dyDescent="0.25"/>
    <row r="29" spans="2:9" ht="37.5" customHeight="1" x14ac:dyDescent="0.25"/>
    <row r="30" spans="2:9" ht="37.5" customHeight="1" x14ac:dyDescent="0.25"/>
    <row r="31" spans="2:9" ht="37.5" customHeight="1" x14ac:dyDescent="0.25"/>
    <row r="32" spans="2:9" ht="37.5" customHeight="1" x14ac:dyDescent="0.25"/>
    <row r="33" ht="37.5" customHeight="1" x14ac:dyDescent="0.25"/>
    <row r="34" ht="37.5" customHeight="1" x14ac:dyDescent="0.25"/>
  </sheetData>
  <conditionalFormatting sqref="F3:F26">
    <cfRule type="cellIs" dxfId="3" priority="1" operator="equal">
      <formula>"ACCEPTED"</formula>
    </cfRule>
    <cfRule type="cellIs" dxfId="2" priority="2" operator="equal">
      <formula>"REJECTED"</formula>
    </cfRule>
    <cfRule type="cellIs" dxfId="1" priority="3" operator="equal">
      <formula>"PENDING"</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workbookViewId="0">
      <selection activeCell="F31" sqref="F31"/>
    </sheetView>
  </sheetViews>
  <sheetFormatPr defaultRowHeight="15" x14ac:dyDescent="0.25"/>
  <cols>
    <col min="2" max="2" width="12" bestFit="1" customWidth="1"/>
    <col min="3" max="3" width="10.42578125" bestFit="1" customWidth="1"/>
    <col min="4" max="4" width="9.85546875" bestFit="1" customWidth="1"/>
    <col min="6" max="6" width="32.7109375" customWidth="1"/>
    <col min="8" max="8" width="17.7109375" bestFit="1" customWidth="1"/>
  </cols>
  <sheetData>
    <row r="1" spans="1:9" x14ac:dyDescent="0.25">
      <c r="A1" s="3" t="s">
        <v>9</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11">
        <v>1</v>
      </c>
      <c r="B3" s="13"/>
      <c r="C3" s="13"/>
      <c r="D3" s="13">
        <f>SUM(C$3:C3)</f>
        <v>0</v>
      </c>
      <c r="E3" s="13" t="str">
        <f>IFERROR(AVERAGE(C$3:C3),"")</f>
        <v/>
      </c>
      <c r="F3" s="15"/>
      <c r="G3" s="2"/>
      <c r="H3" s="2" t="s">
        <v>4</v>
      </c>
      <c r="I3" s="2">
        <f>SUM(C3:C33)</f>
        <v>0</v>
      </c>
    </row>
    <row r="4" spans="1:9" x14ac:dyDescent="0.25">
      <c r="A4" s="11">
        <v>2</v>
      </c>
      <c r="B4" s="13"/>
      <c r="C4" s="13"/>
      <c r="D4" s="13">
        <f>SUM(C$3:C4)</f>
        <v>0</v>
      </c>
      <c r="E4" s="13" t="str">
        <f>IFERROR(AVERAGE(C$3:C4),"")</f>
        <v/>
      </c>
      <c r="F4" s="15"/>
      <c r="G4" s="2"/>
      <c r="H4" s="2" t="s">
        <v>5</v>
      </c>
      <c r="I4" s="2">
        <f>IFERROR(AVERAGE(C3:C33),0)</f>
        <v>0</v>
      </c>
    </row>
    <row r="5" spans="1:9" x14ac:dyDescent="0.25">
      <c r="A5" s="11">
        <v>3</v>
      </c>
      <c r="B5" s="13"/>
      <c r="C5" s="13"/>
      <c r="D5" s="13">
        <f>SUM(C$3:C5)</f>
        <v>0</v>
      </c>
      <c r="E5" s="13" t="str">
        <f>IFERROR(AVERAGE(C$3:C5),"")</f>
        <v/>
      </c>
      <c r="F5" s="15"/>
      <c r="G5" s="2"/>
      <c r="H5" s="2" t="s">
        <v>6</v>
      </c>
      <c r="I5" s="1">
        <f>IFERROR(COUNTIF(C3:C33,"&gt;0")/COUNT(C3:C33),0)</f>
        <v>0</v>
      </c>
    </row>
    <row r="6" spans="1:9" x14ac:dyDescent="0.25">
      <c r="A6" s="11">
        <v>4</v>
      </c>
      <c r="B6" s="7"/>
      <c r="C6" s="7"/>
      <c r="D6" s="13">
        <f>SUM(C$3:C6)</f>
        <v>0</v>
      </c>
      <c r="E6" s="13" t="str">
        <f>IFERROR(AVERAGE(C$3:C6),"")</f>
        <v/>
      </c>
      <c r="F6" s="15"/>
      <c r="G6" s="2"/>
      <c r="H6" s="2"/>
      <c r="I6" s="2"/>
    </row>
    <row r="7" spans="1:9" x14ac:dyDescent="0.25">
      <c r="A7" s="11">
        <v>5</v>
      </c>
      <c r="B7" s="7"/>
      <c r="C7" s="7"/>
      <c r="D7" s="13">
        <f>SUM(C$3:C7)</f>
        <v>0</v>
      </c>
      <c r="E7" s="13" t="str">
        <f>IFERROR(AVERAGE(C$3:C7),"")</f>
        <v/>
      </c>
      <c r="F7" s="15"/>
      <c r="G7" s="2"/>
      <c r="H7" s="2"/>
      <c r="I7" s="2"/>
    </row>
    <row r="8" spans="1:9" x14ac:dyDescent="0.25">
      <c r="A8" s="11">
        <v>6</v>
      </c>
      <c r="B8" s="13"/>
      <c r="C8" s="7"/>
      <c r="D8" s="13">
        <f>SUM(C$3:C8)</f>
        <v>0</v>
      </c>
      <c r="E8" s="13" t="str">
        <f>IFERROR(AVERAGE(C$3:C8),"")</f>
        <v/>
      </c>
      <c r="F8" s="15"/>
      <c r="G8" s="2"/>
      <c r="H8" s="2"/>
      <c r="I8" s="2"/>
    </row>
    <row r="9" spans="1:9" x14ac:dyDescent="0.25">
      <c r="A9" s="11">
        <v>7</v>
      </c>
      <c r="B9" s="7"/>
      <c r="C9" s="7"/>
      <c r="D9" s="13">
        <f>SUM(C$3:C9)</f>
        <v>0</v>
      </c>
      <c r="E9" s="13" t="str">
        <f>IFERROR(AVERAGE(C$3:C9),"")</f>
        <v/>
      </c>
      <c r="F9" s="15"/>
      <c r="G9" s="2"/>
      <c r="H9" s="2"/>
      <c r="I9" s="2"/>
    </row>
    <row r="10" spans="1:9" x14ac:dyDescent="0.25">
      <c r="A10" s="11">
        <v>8</v>
      </c>
      <c r="B10" s="7"/>
      <c r="C10" s="7"/>
      <c r="D10" s="13">
        <f>SUM(C$3:C10)</f>
        <v>0</v>
      </c>
      <c r="E10" s="13" t="str">
        <f>IFERROR(AVERAGE(C$3:C10),"")</f>
        <v/>
      </c>
      <c r="F10" s="15"/>
      <c r="G10" s="2"/>
      <c r="H10" s="2"/>
      <c r="I10" s="2"/>
    </row>
    <row r="11" spans="1:9" x14ac:dyDescent="0.25">
      <c r="A11" s="11">
        <v>9</v>
      </c>
      <c r="B11" s="7"/>
      <c r="C11" s="7"/>
      <c r="D11" s="13">
        <f>SUM(C$3:C11)</f>
        <v>0</v>
      </c>
      <c r="E11" s="13" t="str">
        <f>IFERROR(AVERAGE(C$3:C11),"")</f>
        <v/>
      </c>
      <c r="F11" s="15"/>
      <c r="G11" s="2"/>
      <c r="H11" s="2"/>
      <c r="I11" s="2"/>
    </row>
    <row r="12" spans="1:9" x14ac:dyDescent="0.25">
      <c r="A12" s="11">
        <v>10</v>
      </c>
      <c r="B12" s="13"/>
      <c r="C12" s="7"/>
      <c r="D12" s="13">
        <f>SUM(C$3:C12)</f>
        <v>0</v>
      </c>
      <c r="E12" s="13" t="str">
        <f>IFERROR(AVERAGE(C$3:C12),"")</f>
        <v/>
      </c>
      <c r="F12" s="15"/>
      <c r="G12" s="2"/>
      <c r="H12" s="2"/>
      <c r="I12" s="2"/>
    </row>
    <row r="13" spans="1:9" x14ac:dyDescent="0.25">
      <c r="A13" s="11">
        <v>11</v>
      </c>
      <c r="B13" s="13"/>
      <c r="C13" s="7"/>
      <c r="D13" s="13">
        <f>SUM(C$3:C13)</f>
        <v>0</v>
      </c>
      <c r="E13" s="13" t="str">
        <f>IFERROR(AVERAGE(C$3:C13),"")</f>
        <v/>
      </c>
      <c r="F13" s="15"/>
      <c r="G13" s="2"/>
      <c r="H13" s="2"/>
      <c r="I13" s="2"/>
    </row>
    <row r="14" spans="1:9" x14ac:dyDescent="0.25">
      <c r="A14" s="11">
        <v>12</v>
      </c>
      <c r="B14" s="13"/>
      <c r="C14" s="7"/>
      <c r="D14" s="13">
        <f>SUM(C$3:C14)</f>
        <v>0</v>
      </c>
      <c r="E14" s="13" t="str">
        <f>IFERROR(AVERAGE(C$3:C14),"")</f>
        <v/>
      </c>
      <c r="F14" s="15"/>
      <c r="G14" s="2"/>
      <c r="H14" s="2"/>
      <c r="I14" s="2"/>
    </row>
    <row r="15" spans="1:9" x14ac:dyDescent="0.25">
      <c r="A15" s="11">
        <v>13</v>
      </c>
      <c r="B15" s="13"/>
      <c r="C15" s="7"/>
      <c r="D15" s="13">
        <f>SUM(C$3:C15)</f>
        <v>0</v>
      </c>
      <c r="E15" s="13" t="str">
        <f>IFERROR(AVERAGE(C$3:C15),"")</f>
        <v/>
      </c>
      <c r="F15" s="15"/>
      <c r="G15" s="2"/>
      <c r="H15" s="2"/>
      <c r="I15" s="2"/>
    </row>
    <row r="16" spans="1:9" x14ac:dyDescent="0.25">
      <c r="A16" s="11">
        <v>14</v>
      </c>
      <c r="B16" s="13"/>
      <c r="C16" s="7"/>
      <c r="D16" s="13">
        <f>SUM(C$3:C16)</f>
        <v>0</v>
      </c>
      <c r="E16" s="13" t="str">
        <f>IFERROR(AVERAGE(C$3:C16),"")</f>
        <v/>
      </c>
      <c r="F16" s="15"/>
      <c r="G16" s="2"/>
      <c r="H16" s="2"/>
      <c r="I16" s="2"/>
    </row>
    <row r="17" spans="1:9" x14ac:dyDescent="0.25">
      <c r="A17" s="11">
        <v>15</v>
      </c>
      <c r="B17" s="13"/>
      <c r="C17" s="7"/>
      <c r="D17" s="13">
        <f>SUM(C$3:C17)</f>
        <v>0</v>
      </c>
      <c r="E17" s="13" t="str">
        <f>IFERROR(AVERAGE(C$3:C17),"")</f>
        <v/>
      </c>
      <c r="F17" s="15"/>
      <c r="G17" s="2"/>
      <c r="H17" s="2"/>
      <c r="I17" s="2"/>
    </row>
    <row r="18" spans="1:9" x14ac:dyDescent="0.25">
      <c r="A18" s="11">
        <v>16</v>
      </c>
      <c r="B18" s="7"/>
      <c r="C18" s="7"/>
      <c r="D18" s="13">
        <f>SUM(C$3:C18)</f>
        <v>0</v>
      </c>
      <c r="E18" s="13" t="str">
        <f>IFERROR(AVERAGE(C$3:C18),"")</f>
        <v/>
      </c>
      <c r="F18" s="26"/>
      <c r="G18" s="2"/>
      <c r="H18" s="2"/>
      <c r="I18" s="2"/>
    </row>
    <row r="19" spans="1:9" x14ac:dyDescent="0.25">
      <c r="A19" s="11">
        <v>17</v>
      </c>
      <c r="B19" s="7"/>
      <c r="C19" s="7"/>
      <c r="D19" s="13">
        <f>SUM(C$3:C19)</f>
        <v>0</v>
      </c>
      <c r="E19" s="13" t="str">
        <f>IFERROR(AVERAGE(C$3:C19),"")</f>
        <v/>
      </c>
      <c r="F19" s="26"/>
      <c r="G19" s="2"/>
      <c r="H19" s="2"/>
      <c r="I19" s="2"/>
    </row>
    <row r="20" spans="1:9" x14ac:dyDescent="0.25">
      <c r="A20" s="11">
        <v>18</v>
      </c>
      <c r="B20" s="7"/>
      <c r="C20" s="7"/>
      <c r="D20" s="13">
        <f>SUM(C$3:C20)</f>
        <v>0</v>
      </c>
      <c r="E20" s="13" t="str">
        <f>IFERROR(AVERAGE(C$3:C20),"")</f>
        <v/>
      </c>
      <c r="F20" s="15"/>
      <c r="G20" s="2"/>
      <c r="H20" s="2"/>
      <c r="I20" s="2"/>
    </row>
    <row r="21" spans="1:9" x14ac:dyDescent="0.25">
      <c r="A21" s="11">
        <v>19</v>
      </c>
      <c r="B21" s="13"/>
      <c r="C21" s="7"/>
      <c r="D21" s="13">
        <f>SUM(C$3:C21)</f>
        <v>0</v>
      </c>
      <c r="E21" s="13" t="str">
        <f>IFERROR(AVERAGE(C$3:C21),"")</f>
        <v/>
      </c>
      <c r="F21" s="15"/>
      <c r="G21" s="2"/>
      <c r="H21" s="2"/>
      <c r="I21" s="2"/>
    </row>
    <row r="22" spans="1:9" x14ac:dyDescent="0.25">
      <c r="A22" s="11">
        <v>20</v>
      </c>
      <c r="B22" s="13"/>
      <c r="C22" s="7"/>
      <c r="D22" s="13">
        <f>SUM(C$3:C22)</f>
        <v>0</v>
      </c>
      <c r="E22" s="13" t="str">
        <f>IFERROR(AVERAGE(C$3:C22),"")</f>
        <v/>
      </c>
      <c r="F22" s="15"/>
      <c r="G22" s="2"/>
      <c r="H22" s="2"/>
      <c r="I22" s="2"/>
    </row>
    <row r="23" spans="1:9" x14ac:dyDescent="0.25">
      <c r="A23" s="11">
        <v>21</v>
      </c>
      <c r="B23" s="13"/>
      <c r="C23" s="7"/>
      <c r="D23" s="13">
        <f>SUM(C$3:C23)</f>
        <v>0</v>
      </c>
      <c r="E23" s="13" t="str">
        <f>IFERROR(AVERAGE(C$3:C23),"")</f>
        <v/>
      </c>
      <c r="F23" s="15"/>
      <c r="G23" s="2"/>
      <c r="H23" s="2"/>
      <c r="I23" s="2"/>
    </row>
    <row r="24" spans="1:9" x14ac:dyDescent="0.25">
      <c r="A24" s="11">
        <v>22</v>
      </c>
      <c r="B24" s="13"/>
      <c r="C24" s="7"/>
      <c r="D24" s="13">
        <f>SUM(C$3:C24)</f>
        <v>0</v>
      </c>
      <c r="E24" s="13" t="str">
        <f>IFERROR(AVERAGE(C$3:C24),"")</f>
        <v/>
      </c>
      <c r="F24" s="15"/>
      <c r="G24" s="2"/>
      <c r="H24" s="2"/>
      <c r="I24" s="2"/>
    </row>
    <row r="25" spans="1:9" x14ac:dyDescent="0.25">
      <c r="A25" s="11">
        <v>23</v>
      </c>
      <c r="B25" s="13"/>
      <c r="C25" s="7"/>
      <c r="D25" s="13">
        <f>SUM(C$3:C25)</f>
        <v>0</v>
      </c>
      <c r="E25" s="13" t="str">
        <f>IFERROR(AVERAGE(C$3:C25),"")</f>
        <v/>
      </c>
      <c r="F25" s="15"/>
      <c r="G25" s="2"/>
      <c r="H25" s="2"/>
      <c r="I25" s="2"/>
    </row>
    <row r="26" spans="1:9" x14ac:dyDescent="0.25">
      <c r="A26" s="11">
        <v>24</v>
      </c>
      <c r="B26" s="13"/>
      <c r="C26" s="7"/>
      <c r="D26" s="13">
        <f>SUM(C$3:C26)</f>
        <v>0</v>
      </c>
      <c r="E26" s="13" t="str">
        <f>IFERROR(AVERAGE(C$3:C26),"")</f>
        <v/>
      </c>
      <c r="F26" s="15"/>
      <c r="G26" s="2"/>
      <c r="H26" s="2"/>
      <c r="I26" s="2"/>
    </row>
    <row r="27" spans="1:9" x14ac:dyDescent="0.25">
      <c r="A27" s="11">
        <v>25</v>
      </c>
      <c r="B27" s="13"/>
      <c r="C27" s="7"/>
      <c r="D27" s="13">
        <f>SUM(C$3:C27)</f>
        <v>0</v>
      </c>
      <c r="E27" s="13" t="str">
        <f>IFERROR(AVERAGE(C$3:C27),"")</f>
        <v/>
      </c>
      <c r="F27" s="15"/>
      <c r="G27" s="2"/>
      <c r="H27" s="2"/>
      <c r="I27" s="2"/>
    </row>
    <row r="28" spans="1:9" x14ac:dyDescent="0.25">
      <c r="A28" s="11">
        <v>26</v>
      </c>
      <c r="B28" s="13"/>
      <c r="C28" s="7"/>
      <c r="D28" s="13">
        <f>SUM(C$3:C28)</f>
        <v>0</v>
      </c>
      <c r="E28" s="13" t="str">
        <f>IFERROR(AVERAGE(C$3:C28),"")</f>
        <v/>
      </c>
      <c r="F28" s="15"/>
      <c r="G28" s="2"/>
      <c r="H28" s="2"/>
      <c r="I28" s="2"/>
    </row>
    <row r="29" spans="1:9" x14ac:dyDescent="0.25">
      <c r="A29" s="11">
        <v>27</v>
      </c>
      <c r="B29" s="13"/>
      <c r="C29" s="7"/>
      <c r="D29" s="13">
        <f>SUM(C$3:C29)</f>
        <v>0</v>
      </c>
      <c r="E29" s="13" t="str">
        <f>IFERROR(AVERAGE(C$3:C29),"")</f>
        <v/>
      </c>
      <c r="F29" s="15"/>
      <c r="G29" s="2"/>
      <c r="H29" s="2"/>
      <c r="I29" s="2"/>
    </row>
    <row r="30" spans="1:9" x14ac:dyDescent="0.25">
      <c r="A30" s="11">
        <v>28</v>
      </c>
      <c r="B30" s="13"/>
      <c r="C30" s="7"/>
      <c r="D30" s="13">
        <f>SUM(C$3:C30)</f>
        <v>0</v>
      </c>
      <c r="E30" s="13" t="str">
        <f>IFERROR(AVERAGE(C$3:C30),"")</f>
        <v/>
      </c>
      <c r="F30" s="15"/>
      <c r="G30" s="2"/>
      <c r="H30" s="2"/>
      <c r="I30" s="2"/>
    </row>
    <row r="31" spans="1:9" x14ac:dyDescent="0.25">
      <c r="A31" s="11">
        <v>29</v>
      </c>
      <c r="B31" s="13"/>
      <c r="C31" s="7"/>
      <c r="D31" s="13">
        <f>SUM(C$3:C31)</f>
        <v>0</v>
      </c>
      <c r="E31" s="13" t="str">
        <f>IFERROR(AVERAGE(C$3:C31),"")</f>
        <v/>
      </c>
      <c r="F31" s="15"/>
      <c r="G31" s="2"/>
      <c r="H31" s="2"/>
      <c r="I31" s="2"/>
    </row>
    <row r="32" spans="1:9" x14ac:dyDescent="0.25">
      <c r="A32" s="11">
        <v>30</v>
      </c>
      <c r="B32" s="13"/>
      <c r="C32" s="7"/>
      <c r="D32" s="13">
        <f>SUM(C$3:C32)</f>
        <v>0</v>
      </c>
      <c r="E32" s="13" t="str">
        <f>IFERROR(AVERAGE(C$3:C32),"")</f>
        <v/>
      </c>
      <c r="F32" s="15"/>
      <c r="G32" s="2"/>
      <c r="H32" s="2"/>
      <c r="I32" s="2"/>
    </row>
    <row r="33" spans="1:9" x14ac:dyDescent="0.25">
      <c r="A33" s="11">
        <v>31</v>
      </c>
      <c r="B33" s="13"/>
      <c r="C33" s="7"/>
      <c r="D33" s="13">
        <f>SUM(C$3:C33)</f>
        <v>0</v>
      </c>
      <c r="E33" s="13" t="str">
        <f>IFERROR(AVERAGE(C$3:C33),"")</f>
        <v/>
      </c>
      <c r="F33" s="15"/>
      <c r="G33" s="2"/>
      <c r="H33" s="2"/>
      <c r="I33" s="2"/>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selection activeCell="D41" sqref="D41"/>
    </sheetView>
  </sheetViews>
  <sheetFormatPr defaultRowHeight="15" x14ac:dyDescent="0.25"/>
  <cols>
    <col min="2" max="2" width="17.42578125" bestFit="1" customWidth="1"/>
    <col min="6" max="6" width="25.28515625" bestFit="1" customWidth="1"/>
  </cols>
  <sheetData>
    <row r="1" spans="1:11" x14ac:dyDescent="0.25">
      <c r="A1" s="3" t="s">
        <v>10</v>
      </c>
      <c r="B1" s="2"/>
      <c r="C1" s="2"/>
      <c r="D1" s="2"/>
      <c r="E1" s="2"/>
      <c r="F1" s="2"/>
      <c r="G1" s="2"/>
      <c r="H1" s="2"/>
      <c r="I1" s="2"/>
    </row>
    <row r="2" spans="1:11" x14ac:dyDescent="0.25">
      <c r="A2" s="3" t="s">
        <v>0</v>
      </c>
      <c r="B2" s="3" t="s">
        <v>2</v>
      </c>
      <c r="C2" s="3" t="s">
        <v>1</v>
      </c>
      <c r="D2" s="3" t="s">
        <v>7</v>
      </c>
      <c r="E2" s="3" t="s">
        <v>5</v>
      </c>
      <c r="F2" s="3" t="s">
        <v>38</v>
      </c>
      <c r="G2" s="3"/>
      <c r="H2" s="3" t="s">
        <v>3</v>
      </c>
      <c r="I2" s="2"/>
      <c r="K2" s="3"/>
    </row>
    <row r="3" spans="1:11" x14ac:dyDescent="0.25">
      <c r="A3" s="3">
        <v>1</v>
      </c>
      <c r="B3" s="2"/>
      <c r="C3" s="2"/>
      <c r="D3" s="2">
        <f>SUM(C$3:C3)</f>
        <v>0</v>
      </c>
      <c r="E3" s="2" t="str">
        <f>IFERROR(AVERAGE(C$3:C3),"")</f>
        <v/>
      </c>
      <c r="F3" s="8"/>
      <c r="G3" s="2"/>
      <c r="H3" s="2" t="s">
        <v>4</v>
      </c>
      <c r="I3" s="2">
        <f>SUM(C3:C33)</f>
        <v>0</v>
      </c>
    </row>
    <row r="4" spans="1:11" x14ac:dyDescent="0.25">
      <c r="A4" s="11">
        <v>2</v>
      </c>
      <c r="B4" s="13"/>
      <c r="C4" s="13"/>
      <c r="D4" s="13">
        <f>SUM(C$3:C4)</f>
        <v>0</v>
      </c>
      <c r="E4" s="2" t="str">
        <f>IFERROR(AVERAGE(C$3:C4),"")</f>
        <v/>
      </c>
      <c r="F4" s="15"/>
      <c r="G4" s="2"/>
      <c r="H4" s="2" t="s">
        <v>5</v>
      </c>
      <c r="I4" s="2">
        <f>IFERROR(AVERAGE(C3:C30),0)</f>
        <v>0</v>
      </c>
    </row>
    <row r="5" spans="1:11" x14ac:dyDescent="0.25">
      <c r="A5" s="11">
        <v>3</v>
      </c>
      <c r="B5" s="13"/>
      <c r="C5" s="13"/>
      <c r="D5" s="13">
        <f>SUM(C$3:C5)</f>
        <v>0</v>
      </c>
      <c r="E5" s="2" t="str">
        <f>IFERROR(AVERAGE(C$3:C5),"")</f>
        <v/>
      </c>
      <c r="F5" s="15"/>
      <c r="G5" s="2"/>
      <c r="H5" s="2" t="s">
        <v>6</v>
      </c>
      <c r="I5" s="1">
        <f>IFERROR(COUNTIF(C3:C33,"&gt;0")/COUNT(C3:C33),0)</f>
        <v>0</v>
      </c>
      <c r="K5" s="1"/>
    </row>
    <row r="6" spans="1:11" x14ac:dyDescent="0.25">
      <c r="A6" s="11">
        <v>4</v>
      </c>
      <c r="B6" s="13"/>
      <c r="C6" s="7"/>
      <c r="D6" s="13">
        <f>SUM(C$3:C6)</f>
        <v>0</v>
      </c>
      <c r="E6" s="2" t="str">
        <f>IFERROR(AVERAGE(C$3:C6),"")</f>
        <v/>
      </c>
      <c r="F6" s="15"/>
      <c r="G6" s="2"/>
      <c r="H6" s="2"/>
      <c r="I6" s="2"/>
    </row>
    <row r="7" spans="1:11" x14ac:dyDescent="0.25">
      <c r="A7" s="11">
        <v>5</v>
      </c>
      <c r="B7" s="13"/>
      <c r="C7" s="7"/>
      <c r="D7" s="13">
        <f>SUM(C$3:C7)</f>
        <v>0</v>
      </c>
      <c r="E7" s="2" t="str">
        <f>IFERROR(AVERAGE(C$3:C7),"")</f>
        <v/>
      </c>
      <c r="F7" s="15"/>
      <c r="G7" s="2"/>
      <c r="H7" s="2"/>
      <c r="I7" s="2"/>
    </row>
    <row r="8" spans="1:11" x14ac:dyDescent="0.25">
      <c r="A8" s="11">
        <v>6</v>
      </c>
      <c r="B8" s="7"/>
      <c r="C8" s="7"/>
      <c r="D8" s="13">
        <f>SUM(C$3:C8)</f>
        <v>0</v>
      </c>
      <c r="E8" s="2" t="str">
        <f>IFERROR(AVERAGE(C$3:C8),"")</f>
        <v/>
      </c>
      <c r="F8" s="15"/>
      <c r="G8" s="2"/>
      <c r="H8" s="2"/>
      <c r="I8" s="2"/>
    </row>
    <row r="9" spans="1:11" x14ac:dyDescent="0.25">
      <c r="A9" s="11">
        <v>7</v>
      </c>
      <c r="B9" s="7"/>
      <c r="C9" s="7"/>
      <c r="D9" s="13">
        <f>SUM(C$3:C9)</f>
        <v>0</v>
      </c>
      <c r="E9" s="2" t="str">
        <f>IFERROR(AVERAGE(C$3:C9),"")</f>
        <v/>
      </c>
      <c r="F9" s="15"/>
      <c r="G9" s="2"/>
      <c r="H9" s="2"/>
      <c r="I9" s="2"/>
    </row>
    <row r="10" spans="1:11" x14ac:dyDescent="0.25">
      <c r="A10" s="11">
        <v>8</v>
      </c>
      <c r="B10" s="7"/>
      <c r="C10" s="7"/>
      <c r="D10" s="13">
        <f>SUM(C$3:C10)</f>
        <v>0</v>
      </c>
      <c r="E10" s="2" t="str">
        <f>IFERROR(AVERAGE(C$3:C10),"")</f>
        <v/>
      </c>
      <c r="F10" s="15"/>
      <c r="G10" s="2"/>
      <c r="H10" s="2"/>
      <c r="I10" s="2"/>
    </row>
    <row r="11" spans="1:11" x14ac:dyDescent="0.25">
      <c r="A11" s="11">
        <v>9</v>
      </c>
      <c r="B11" s="7"/>
      <c r="C11" s="7"/>
      <c r="D11" s="13">
        <f>SUM(C$3:C11)</f>
        <v>0</v>
      </c>
      <c r="E11" s="2" t="str">
        <f>IFERROR(AVERAGE(C$3:C11),"")</f>
        <v/>
      </c>
      <c r="F11" s="15"/>
      <c r="G11" s="2"/>
      <c r="H11" s="2"/>
      <c r="I11" s="2"/>
    </row>
    <row r="12" spans="1:11" x14ac:dyDescent="0.25">
      <c r="A12" s="11">
        <v>10</v>
      </c>
      <c r="B12" s="13"/>
      <c r="C12" s="7"/>
      <c r="D12" s="13">
        <f>SUM(C$3:C12)</f>
        <v>0</v>
      </c>
      <c r="E12" s="2" t="str">
        <f>IFERROR(AVERAGE(C$3:C12),"")</f>
        <v/>
      </c>
      <c r="F12" s="15"/>
      <c r="G12" s="2"/>
      <c r="H12" s="2"/>
      <c r="I12" s="2"/>
    </row>
    <row r="13" spans="1:11" x14ac:dyDescent="0.25">
      <c r="A13" s="11">
        <v>11</v>
      </c>
      <c r="B13" s="13"/>
      <c r="C13" s="7"/>
      <c r="D13" s="13">
        <f>SUM(C$3:C13)</f>
        <v>0</v>
      </c>
      <c r="E13" s="2" t="str">
        <f>IFERROR(AVERAGE(C$3:C13),"")</f>
        <v/>
      </c>
      <c r="F13" s="15"/>
      <c r="G13" s="2"/>
      <c r="H13" s="2"/>
      <c r="I13" s="2"/>
    </row>
    <row r="14" spans="1:11" x14ac:dyDescent="0.25">
      <c r="A14" s="11">
        <v>12</v>
      </c>
      <c r="B14" s="13"/>
      <c r="C14" s="7"/>
      <c r="D14" s="13">
        <f>SUM(C$3:C14)</f>
        <v>0</v>
      </c>
      <c r="E14" s="2" t="str">
        <f>IFERROR(AVERAGE(C$3:C14),"")</f>
        <v/>
      </c>
      <c r="F14" s="15"/>
      <c r="G14" s="2"/>
      <c r="H14" s="2"/>
      <c r="I14" s="2"/>
    </row>
    <row r="15" spans="1:11" x14ac:dyDescent="0.25">
      <c r="A15" s="11">
        <v>13</v>
      </c>
      <c r="B15" s="7"/>
      <c r="C15" s="7"/>
      <c r="D15" s="13">
        <f>SUM(C$3:C15)</f>
        <v>0</v>
      </c>
      <c r="E15" s="2" t="str">
        <f>IFERROR(AVERAGE(C$3:C15),"")</f>
        <v/>
      </c>
      <c r="F15" s="15"/>
      <c r="G15" s="2"/>
      <c r="H15" s="2"/>
      <c r="I15" s="2"/>
    </row>
    <row r="16" spans="1:11" x14ac:dyDescent="0.25">
      <c r="A16" s="11">
        <v>14</v>
      </c>
      <c r="B16" s="13"/>
      <c r="C16" s="7"/>
      <c r="D16" s="13">
        <f>SUM(C$3:C16)</f>
        <v>0</v>
      </c>
      <c r="E16" s="2" t="str">
        <f>IFERROR(AVERAGE(C$3:C16),"")</f>
        <v/>
      </c>
      <c r="F16" s="15"/>
      <c r="G16" s="2"/>
      <c r="H16" s="2"/>
      <c r="I16" s="2"/>
    </row>
    <row r="17" spans="1:9" x14ac:dyDescent="0.25">
      <c r="A17" s="11">
        <v>15</v>
      </c>
      <c r="B17" s="13"/>
      <c r="C17" s="7"/>
      <c r="D17" s="13">
        <f>SUM(C$3:C17)</f>
        <v>0</v>
      </c>
      <c r="E17" s="2" t="str">
        <f>IFERROR(AVERAGE(C$3:C17),"")</f>
        <v/>
      </c>
      <c r="F17" s="15"/>
      <c r="G17" s="2"/>
      <c r="H17" s="2"/>
      <c r="I17" s="2"/>
    </row>
    <row r="18" spans="1:9" x14ac:dyDescent="0.25">
      <c r="A18" s="11">
        <v>16</v>
      </c>
      <c r="B18" s="13"/>
      <c r="C18" s="7"/>
      <c r="D18" s="13">
        <f>SUM(C$3:C18)</f>
        <v>0</v>
      </c>
      <c r="E18" s="2" t="str">
        <f>IFERROR(AVERAGE(C$3:C18),"")</f>
        <v/>
      </c>
      <c r="F18" s="15"/>
      <c r="G18" s="2"/>
      <c r="H18" s="2"/>
      <c r="I18" s="2"/>
    </row>
    <row r="19" spans="1:9" x14ac:dyDescent="0.25">
      <c r="A19" s="11">
        <v>17</v>
      </c>
      <c r="B19" s="7"/>
      <c r="C19" s="7"/>
      <c r="D19" s="13">
        <f>SUM(C$3:C19)</f>
        <v>0</v>
      </c>
      <c r="E19" s="2" t="str">
        <f>IFERROR(AVERAGE(C$3:C19),"")</f>
        <v/>
      </c>
      <c r="F19" s="15"/>
      <c r="G19" s="2"/>
      <c r="H19" s="2"/>
      <c r="I19" s="2"/>
    </row>
    <row r="20" spans="1:9" x14ac:dyDescent="0.25">
      <c r="A20" s="11">
        <v>18</v>
      </c>
      <c r="B20" s="7"/>
      <c r="C20" s="7"/>
      <c r="D20" s="13">
        <f>SUM(C$3:C20)</f>
        <v>0</v>
      </c>
      <c r="E20" s="2" t="str">
        <f>IFERROR(AVERAGE(C$3:C20),"")</f>
        <v/>
      </c>
      <c r="F20" s="15"/>
      <c r="G20" s="2"/>
      <c r="H20" s="2"/>
      <c r="I20" s="2"/>
    </row>
    <row r="21" spans="1:9" x14ac:dyDescent="0.25">
      <c r="A21" s="11">
        <v>19</v>
      </c>
      <c r="B21" s="7"/>
      <c r="C21" s="7"/>
      <c r="D21" s="13">
        <f>SUM(C$3:C21)</f>
        <v>0</v>
      </c>
      <c r="E21" s="2" t="str">
        <f>IFERROR(AVERAGE(C$3:C21),"")</f>
        <v/>
      </c>
      <c r="F21" s="15"/>
      <c r="G21" s="2"/>
      <c r="H21" s="2"/>
      <c r="I21" s="2"/>
    </row>
    <row r="22" spans="1:9" x14ac:dyDescent="0.25">
      <c r="A22" s="11">
        <v>20</v>
      </c>
      <c r="B22" s="7"/>
      <c r="C22" s="7"/>
      <c r="D22" s="13">
        <f>SUM(C$3:C22)</f>
        <v>0</v>
      </c>
      <c r="E22" s="2" t="str">
        <f>IFERROR(AVERAGE(C$3:C22),"")</f>
        <v/>
      </c>
      <c r="F22" s="15"/>
      <c r="G22" s="2"/>
      <c r="H22" s="2"/>
      <c r="I22" s="2"/>
    </row>
    <row r="23" spans="1:9" x14ac:dyDescent="0.25">
      <c r="A23" s="11">
        <v>21</v>
      </c>
      <c r="B23" s="7"/>
      <c r="C23" s="7"/>
      <c r="D23" s="13">
        <f>SUM(C$3:C23)</f>
        <v>0</v>
      </c>
      <c r="E23" s="2" t="str">
        <f>IFERROR(AVERAGE(C$3:C23),"")</f>
        <v/>
      </c>
      <c r="F23" s="15"/>
      <c r="G23" s="2"/>
      <c r="H23" s="2"/>
      <c r="I23" s="2"/>
    </row>
    <row r="24" spans="1:9" x14ac:dyDescent="0.25">
      <c r="A24" s="11">
        <v>22</v>
      </c>
      <c r="B24" s="13"/>
      <c r="C24" s="7"/>
      <c r="D24" s="13">
        <f>SUM(C$3:C24)</f>
        <v>0</v>
      </c>
      <c r="E24" s="2" t="str">
        <f>IFERROR(AVERAGE(C$3:C24),"")</f>
        <v/>
      </c>
      <c r="F24" s="15"/>
      <c r="G24" s="2"/>
      <c r="H24" s="2"/>
      <c r="I24" s="2"/>
    </row>
    <row r="25" spans="1:9" x14ac:dyDescent="0.25">
      <c r="A25" s="11">
        <v>23</v>
      </c>
      <c r="B25" s="13"/>
      <c r="C25" s="7"/>
      <c r="D25" s="13">
        <f>SUM(C$3:C25)</f>
        <v>0</v>
      </c>
      <c r="E25" s="2" t="str">
        <f>IFERROR(AVERAGE(C$3:C25),"")</f>
        <v/>
      </c>
      <c r="F25" s="15"/>
      <c r="G25" s="2"/>
      <c r="H25" s="2"/>
      <c r="I25" s="2"/>
    </row>
    <row r="26" spans="1:9" x14ac:dyDescent="0.25">
      <c r="A26" s="11">
        <v>24</v>
      </c>
      <c r="B26" s="7"/>
      <c r="C26" s="7"/>
      <c r="D26" s="13">
        <f>SUM(C$3:C26)</f>
        <v>0</v>
      </c>
      <c r="E26" s="2" t="str">
        <f>IFERROR(AVERAGE(C$3:C26),"")</f>
        <v/>
      </c>
      <c r="F26" s="15"/>
      <c r="G26" s="2"/>
      <c r="H26" s="2"/>
      <c r="I26" s="2"/>
    </row>
    <row r="27" spans="1:9" x14ac:dyDescent="0.25">
      <c r="A27" s="11">
        <v>25</v>
      </c>
      <c r="B27" s="7"/>
      <c r="C27" s="7"/>
      <c r="D27" s="13">
        <f>SUM(C$3:C27)</f>
        <v>0</v>
      </c>
      <c r="E27" s="2" t="str">
        <f>IFERROR(AVERAGE(C$3:C27),"")</f>
        <v/>
      </c>
      <c r="F27" s="15"/>
      <c r="G27" s="2"/>
      <c r="H27" s="2"/>
      <c r="I27" s="2"/>
    </row>
    <row r="28" spans="1:9" x14ac:dyDescent="0.25">
      <c r="A28" s="11">
        <v>26</v>
      </c>
      <c r="B28" s="7"/>
      <c r="C28" s="7"/>
      <c r="D28" s="13">
        <f>SUM(C$3:C28)</f>
        <v>0</v>
      </c>
      <c r="E28" s="2" t="str">
        <f>IFERROR(AVERAGE(C$3:C28),"")</f>
        <v/>
      </c>
      <c r="F28" s="15"/>
      <c r="G28" s="2"/>
      <c r="H28" s="2"/>
      <c r="I28" s="2"/>
    </row>
    <row r="29" spans="1:9" x14ac:dyDescent="0.25">
      <c r="A29" s="11">
        <v>27</v>
      </c>
      <c r="B29" s="7"/>
      <c r="C29" s="7"/>
      <c r="D29" s="13">
        <f>SUM(C$3:C29)</f>
        <v>0</v>
      </c>
      <c r="E29" s="2" t="str">
        <f>IFERROR(AVERAGE(C$3:C29),"")</f>
        <v/>
      </c>
      <c r="F29" s="15"/>
      <c r="G29" s="2"/>
      <c r="H29" s="2"/>
      <c r="I29" s="2"/>
    </row>
    <row r="30" spans="1:9" x14ac:dyDescent="0.25">
      <c r="A30" s="11">
        <v>28</v>
      </c>
      <c r="B30" s="13"/>
      <c r="C30" s="7"/>
      <c r="D30" s="13">
        <f>SUM(C$3:C30)</f>
        <v>0</v>
      </c>
      <c r="E30" s="2" t="str">
        <f>IFERROR(AVERAGE(C$3:C30),"")</f>
        <v/>
      </c>
      <c r="F30" s="15"/>
      <c r="G30" s="2"/>
      <c r="H30" s="2"/>
      <c r="I30" s="2"/>
    </row>
    <row r="31" spans="1:9" x14ac:dyDescent="0.25">
      <c r="A31" s="3"/>
      <c r="B31" s="2"/>
      <c r="C31" s="7"/>
      <c r="D31" s="2"/>
      <c r="E31" s="2"/>
      <c r="F31" s="2"/>
      <c r="G31" s="2"/>
      <c r="H31" s="2"/>
      <c r="I31" s="2"/>
    </row>
    <row r="32" spans="1:9" x14ac:dyDescent="0.25">
      <c r="A32" s="3"/>
      <c r="B32" s="2"/>
      <c r="C32" s="2"/>
      <c r="D32" s="2"/>
      <c r="E32" s="2"/>
      <c r="F32" s="2"/>
      <c r="G32" s="2"/>
      <c r="H32" s="2"/>
      <c r="I32" s="2"/>
    </row>
    <row r="33" spans="1:9" x14ac:dyDescent="0.25">
      <c r="A33" s="3"/>
      <c r="B33" s="2"/>
      <c r="C33" s="2"/>
      <c r="D33" s="2"/>
      <c r="E33" s="2"/>
      <c r="F33" s="2"/>
      <c r="G33" s="2"/>
      <c r="H33" s="2"/>
      <c r="I33"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3"/>
  <sheetViews>
    <sheetView workbookViewId="0">
      <selection activeCell="C31" sqref="C31"/>
    </sheetView>
  </sheetViews>
  <sheetFormatPr defaultRowHeight="15" x14ac:dyDescent="0.25"/>
  <cols>
    <col min="2" max="2" width="16.28515625" customWidth="1"/>
    <col min="6" max="6" width="34.5703125" customWidth="1"/>
  </cols>
  <sheetData>
    <row r="1" spans="1:9" x14ac:dyDescent="0.25">
      <c r="A1" s="3" t="s">
        <v>11</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3">
        <v>1</v>
      </c>
      <c r="B3" s="2"/>
      <c r="C3" s="2"/>
      <c r="D3" s="2">
        <f>SUM(C$3:C3)</f>
        <v>0</v>
      </c>
      <c r="E3" s="2" t="str">
        <f>IFERROR(AVERAGE(C$3:C3),"")</f>
        <v/>
      </c>
      <c r="F3" s="8"/>
      <c r="G3" s="2"/>
      <c r="H3" s="2" t="s">
        <v>4</v>
      </c>
      <c r="I3" s="2">
        <f>SUM(C3:C33)</f>
        <v>0</v>
      </c>
    </row>
    <row r="4" spans="1:9" x14ac:dyDescent="0.25">
      <c r="A4" s="11">
        <v>2</v>
      </c>
      <c r="B4" s="13"/>
      <c r="C4" s="13"/>
      <c r="D4" s="13">
        <f>SUM(C$3:C4)</f>
        <v>0</v>
      </c>
      <c r="E4" s="2" t="str">
        <f>IFERROR(AVERAGE(C$3:C4),"")</f>
        <v/>
      </c>
      <c r="F4" s="15"/>
      <c r="G4" s="2"/>
      <c r="H4" s="2" t="s">
        <v>5</v>
      </c>
      <c r="I4" s="2">
        <f>IFERROR(AVERAGE(C3:C33),0)</f>
        <v>0</v>
      </c>
    </row>
    <row r="5" spans="1:9" x14ac:dyDescent="0.25">
      <c r="A5" s="11">
        <v>3</v>
      </c>
      <c r="B5" s="12"/>
      <c r="C5" s="13"/>
      <c r="D5" s="13">
        <f>SUM(C$3:C5)</f>
        <v>0</v>
      </c>
      <c r="E5" s="2" t="str">
        <f>IFERROR(AVERAGE(C$3:C5),"")</f>
        <v/>
      </c>
      <c r="F5" s="15"/>
      <c r="G5" s="2"/>
      <c r="H5" s="2" t="s">
        <v>6</v>
      </c>
      <c r="I5" s="1">
        <f>IFERROR(COUNTIF(C3:C33,"&gt;0")/COUNT(C3:C33),0)</f>
        <v>0</v>
      </c>
    </row>
    <row r="6" spans="1:9" x14ac:dyDescent="0.25">
      <c r="A6" s="11">
        <v>4</v>
      </c>
      <c r="B6" s="10"/>
      <c r="C6" s="7"/>
      <c r="D6" s="13">
        <f>SUM(C$3:C6)</f>
        <v>0</v>
      </c>
      <c r="E6" s="2" t="str">
        <f>IFERROR(AVERAGE(C$3:C6),"")</f>
        <v/>
      </c>
      <c r="F6" s="15"/>
      <c r="G6" s="2"/>
      <c r="H6" s="2"/>
      <c r="I6" s="2"/>
    </row>
    <row r="7" spans="1:9" x14ac:dyDescent="0.25">
      <c r="A7" s="11">
        <v>5</v>
      </c>
      <c r="B7" s="13"/>
      <c r="C7" s="7"/>
      <c r="D7" s="13">
        <f>SUM(C$3:C7)</f>
        <v>0</v>
      </c>
      <c r="E7" s="2" t="str">
        <f>IFERROR(AVERAGE(C$3:C7),"")</f>
        <v/>
      </c>
      <c r="F7" s="15"/>
      <c r="G7" s="2"/>
      <c r="H7" s="2"/>
      <c r="I7" s="2"/>
    </row>
    <row r="8" spans="1:9" x14ac:dyDescent="0.25">
      <c r="A8" s="11">
        <v>6</v>
      </c>
      <c r="B8" s="7"/>
      <c r="C8" s="7"/>
      <c r="D8" s="13">
        <f>SUM(C$3:C8)</f>
        <v>0</v>
      </c>
      <c r="E8" s="2" t="str">
        <f>IFERROR(AVERAGE(C$3:C8),"")</f>
        <v/>
      </c>
      <c r="F8" s="15"/>
      <c r="G8" s="2"/>
      <c r="H8" s="2"/>
      <c r="I8" s="2"/>
    </row>
    <row r="9" spans="1:9" x14ac:dyDescent="0.25">
      <c r="A9" s="11">
        <v>7</v>
      </c>
      <c r="B9" s="7"/>
      <c r="C9" s="7"/>
      <c r="D9" s="13">
        <f>SUM(C$3:C9)</f>
        <v>0</v>
      </c>
      <c r="E9" s="2" t="str">
        <f>IFERROR(AVERAGE(C$3:C9),"")</f>
        <v/>
      </c>
      <c r="F9" s="15"/>
      <c r="G9" s="2"/>
      <c r="H9" s="2"/>
      <c r="I9" s="2"/>
    </row>
    <row r="10" spans="1:9" x14ac:dyDescent="0.25">
      <c r="A10" s="11">
        <v>8</v>
      </c>
      <c r="B10" s="7"/>
      <c r="C10" s="7"/>
      <c r="D10" s="13">
        <f>SUM(C$3:C10)</f>
        <v>0</v>
      </c>
      <c r="E10" s="2" t="str">
        <f>IFERROR(AVERAGE(C$3:C10),"")</f>
        <v/>
      </c>
      <c r="F10" s="15"/>
      <c r="G10" s="2"/>
      <c r="H10" s="2"/>
      <c r="I10" s="2"/>
    </row>
    <row r="11" spans="1:9" x14ac:dyDescent="0.25">
      <c r="A11" s="11">
        <v>9</v>
      </c>
      <c r="B11" s="10"/>
      <c r="C11" s="7"/>
      <c r="D11" s="13">
        <f>SUM(C$3:C11)</f>
        <v>0</v>
      </c>
      <c r="E11" s="2" t="str">
        <f>IFERROR(AVERAGE(C$3:C11),"")</f>
        <v/>
      </c>
      <c r="F11" s="15"/>
      <c r="G11" s="2"/>
      <c r="H11" s="2"/>
      <c r="I11" s="2"/>
    </row>
    <row r="12" spans="1:9" x14ac:dyDescent="0.25">
      <c r="A12" s="11">
        <v>10</v>
      </c>
      <c r="B12" s="7"/>
      <c r="C12" s="7"/>
      <c r="D12" s="13">
        <f>SUM(C$3:C12)</f>
        <v>0</v>
      </c>
      <c r="E12" s="2" t="str">
        <f>IFERROR(AVERAGE(C$3:C12),"")</f>
        <v/>
      </c>
      <c r="F12" s="15"/>
      <c r="G12" s="2"/>
      <c r="H12" s="2"/>
      <c r="I12" s="2"/>
    </row>
    <row r="13" spans="1:9" x14ac:dyDescent="0.25">
      <c r="A13" s="11">
        <v>11</v>
      </c>
      <c r="B13" s="10"/>
      <c r="C13" s="7"/>
      <c r="D13" s="13">
        <f>SUM(C$3:C13)</f>
        <v>0</v>
      </c>
      <c r="E13" s="2" t="str">
        <f>IFERROR(AVERAGE(C$3:C13),"")</f>
        <v/>
      </c>
      <c r="F13" s="15"/>
      <c r="G13" s="2"/>
      <c r="H13" s="2"/>
      <c r="I13" s="2"/>
    </row>
    <row r="14" spans="1:9" x14ac:dyDescent="0.25">
      <c r="A14" s="11">
        <v>12</v>
      </c>
      <c r="B14" s="7"/>
      <c r="C14" s="7"/>
      <c r="D14" s="13">
        <f>SUM(C$3:C14)</f>
        <v>0</v>
      </c>
      <c r="E14" s="2" t="str">
        <f>IFERROR(AVERAGE(C$3:C14),"")</f>
        <v/>
      </c>
      <c r="F14" s="15"/>
      <c r="G14" s="2"/>
      <c r="H14" s="2"/>
      <c r="I14" s="2"/>
    </row>
    <row r="15" spans="1:9" x14ac:dyDescent="0.25">
      <c r="A15" s="11">
        <v>13</v>
      </c>
      <c r="B15" s="13"/>
      <c r="C15" s="7"/>
      <c r="D15" s="13">
        <f>SUM(C$3:C15)</f>
        <v>0</v>
      </c>
      <c r="E15" s="2" t="str">
        <f>IFERROR(AVERAGE(C$3:C15),"")</f>
        <v/>
      </c>
      <c r="F15" s="15"/>
      <c r="G15" s="2"/>
      <c r="H15" s="2"/>
      <c r="I15" s="2"/>
    </row>
    <row r="16" spans="1:9" x14ac:dyDescent="0.25">
      <c r="A16" s="11">
        <v>14</v>
      </c>
      <c r="B16" s="13"/>
      <c r="C16" s="7"/>
      <c r="D16" s="13">
        <f>SUM(C$3:C16)</f>
        <v>0</v>
      </c>
      <c r="E16" s="2" t="str">
        <f>IFERROR(AVERAGE(C$3:C16),"")</f>
        <v/>
      </c>
      <c r="F16" s="15"/>
      <c r="G16" s="2"/>
      <c r="H16" s="2"/>
      <c r="I16" s="2"/>
    </row>
    <row r="17" spans="1:9" x14ac:dyDescent="0.25">
      <c r="A17" s="11">
        <v>15</v>
      </c>
      <c r="B17" s="13"/>
      <c r="C17" s="7"/>
      <c r="D17" s="13">
        <f>SUM(C$3:C17)</f>
        <v>0</v>
      </c>
      <c r="E17" s="2" t="str">
        <f>IFERROR(AVERAGE(C$3:C17),"")</f>
        <v/>
      </c>
      <c r="F17" s="15"/>
      <c r="G17" s="2"/>
      <c r="H17" s="2"/>
      <c r="I17" s="2"/>
    </row>
    <row r="18" spans="1:9" x14ac:dyDescent="0.25">
      <c r="A18" s="11">
        <v>16</v>
      </c>
      <c r="B18" s="12"/>
      <c r="C18" s="7"/>
      <c r="D18" s="13">
        <f>SUM(C$3:C18)</f>
        <v>0</v>
      </c>
      <c r="E18" s="2" t="str">
        <f>IFERROR(AVERAGE(C$3:C18),"")</f>
        <v/>
      </c>
      <c r="F18" s="15"/>
      <c r="G18" s="2"/>
      <c r="H18" s="2"/>
      <c r="I18" s="2"/>
    </row>
    <row r="19" spans="1:9" x14ac:dyDescent="0.25">
      <c r="A19" s="11">
        <v>17</v>
      </c>
      <c r="B19" s="12"/>
      <c r="C19" s="7"/>
      <c r="D19" s="13">
        <f>SUM(C$3:C19)</f>
        <v>0</v>
      </c>
      <c r="E19" s="2" t="str">
        <f>IFERROR(AVERAGE(C$3:C19),"")</f>
        <v/>
      </c>
      <c r="F19" s="15"/>
      <c r="G19" s="2"/>
      <c r="H19" s="2"/>
      <c r="I19" s="2"/>
    </row>
    <row r="20" spans="1:9" x14ac:dyDescent="0.25">
      <c r="A20" s="11">
        <v>18</v>
      </c>
      <c r="B20" s="13"/>
      <c r="C20" s="7"/>
      <c r="D20" s="13">
        <f>SUM(C$3:C20)</f>
        <v>0</v>
      </c>
      <c r="E20" s="2" t="str">
        <f>IFERROR(AVERAGE(C$3:C20),"")</f>
        <v/>
      </c>
      <c r="F20" s="15"/>
      <c r="G20" s="2"/>
      <c r="H20" s="2"/>
      <c r="I20" s="2"/>
    </row>
    <row r="21" spans="1:9" x14ac:dyDescent="0.25">
      <c r="A21" s="11">
        <v>19</v>
      </c>
      <c r="B21" s="13"/>
      <c r="C21" s="7"/>
      <c r="D21" s="13">
        <f>SUM(C$3:C21)</f>
        <v>0</v>
      </c>
      <c r="E21" s="2" t="str">
        <f>IFERROR(AVERAGE(C$3:C21),"")</f>
        <v/>
      </c>
      <c r="F21" s="15"/>
      <c r="G21" s="2"/>
      <c r="H21" s="2"/>
      <c r="I21" s="2"/>
    </row>
    <row r="22" spans="1:9" x14ac:dyDescent="0.25">
      <c r="A22" s="11">
        <v>20</v>
      </c>
      <c r="B22" s="7"/>
      <c r="C22" s="7"/>
      <c r="D22" s="13">
        <f>SUM(C$3:C22)</f>
        <v>0</v>
      </c>
      <c r="E22" s="2" t="str">
        <f>IFERROR(AVERAGE(C$3:C22),"")</f>
        <v/>
      </c>
      <c r="F22" s="15"/>
      <c r="G22" s="2"/>
      <c r="H22" s="2"/>
      <c r="I22" s="2"/>
    </row>
    <row r="23" spans="1:9" x14ac:dyDescent="0.25">
      <c r="A23" s="11">
        <v>21</v>
      </c>
      <c r="B23" s="13"/>
      <c r="C23" s="7"/>
      <c r="D23" s="13">
        <f>SUM(C$3:C23)</f>
        <v>0</v>
      </c>
      <c r="E23" s="2" t="str">
        <f>IFERROR(AVERAGE(C$3:C23),"")</f>
        <v/>
      </c>
      <c r="F23" s="15"/>
      <c r="G23" s="2"/>
      <c r="H23" s="2"/>
      <c r="I23" s="2"/>
    </row>
    <row r="24" spans="1:9" x14ac:dyDescent="0.25">
      <c r="A24" s="11">
        <v>22</v>
      </c>
      <c r="B24" s="12"/>
      <c r="C24" s="7"/>
      <c r="D24" s="13">
        <f>SUM(C$3:C24)</f>
        <v>0</v>
      </c>
      <c r="E24" s="2" t="str">
        <f>IFERROR(AVERAGE(C$3:C24),"")</f>
        <v/>
      </c>
      <c r="F24" s="15"/>
      <c r="G24" s="2"/>
      <c r="H24" s="2"/>
      <c r="I24" s="2"/>
    </row>
    <row r="25" spans="1:9" x14ac:dyDescent="0.25">
      <c r="A25" s="11">
        <v>23</v>
      </c>
      <c r="B25" s="10"/>
      <c r="C25" s="7"/>
      <c r="D25" s="13">
        <f>SUM(C$3:C25)</f>
        <v>0</v>
      </c>
      <c r="E25" s="2" t="str">
        <f>IFERROR(AVERAGE(C$3:C25),"")</f>
        <v/>
      </c>
      <c r="F25" s="15"/>
      <c r="G25" s="2"/>
      <c r="H25" s="2"/>
      <c r="I25" s="2"/>
    </row>
    <row r="26" spans="1:9" x14ac:dyDescent="0.25">
      <c r="A26" s="11">
        <v>24</v>
      </c>
      <c r="B26" s="12"/>
      <c r="C26" s="7"/>
      <c r="D26" s="13">
        <f>SUM(C$3:C26)</f>
        <v>0</v>
      </c>
      <c r="E26" s="2" t="str">
        <f>IFERROR(AVERAGE(C$3:C26),"")</f>
        <v/>
      </c>
      <c r="F26" s="15"/>
      <c r="G26" s="2"/>
      <c r="H26" s="2"/>
      <c r="I26" s="2"/>
    </row>
    <row r="27" spans="1:9" x14ac:dyDescent="0.25">
      <c r="A27" s="11">
        <v>25</v>
      </c>
      <c r="B27" s="10"/>
      <c r="C27" s="7"/>
      <c r="D27" s="13">
        <f>SUM(C$3:C27)</f>
        <v>0</v>
      </c>
      <c r="E27" s="2" t="str">
        <f>IFERROR(AVERAGE(C$3:C27),"")</f>
        <v/>
      </c>
      <c r="F27" s="15"/>
      <c r="G27" s="2"/>
      <c r="H27" s="2"/>
      <c r="I27" s="2"/>
    </row>
    <row r="28" spans="1:9" x14ac:dyDescent="0.25">
      <c r="A28" s="11">
        <v>26</v>
      </c>
      <c r="B28" s="10"/>
      <c r="C28" s="7"/>
      <c r="D28" s="13">
        <f>SUM(C$3:C28)</f>
        <v>0</v>
      </c>
      <c r="E28" s="2" t="str">
        <f>IFERROR(AVERAGE(C$3:C28),"")</f>
        <v/>
      </c>
      <c r="F28" s="15"/>
      <c r="G28" s="2"/>
      <c r="H28" s="2"/>
      <c r="I28" s="2"/>
    </row>
    <row r="29" spans="1:9" x14ac:dyDescent="0.25">
      <c r="A29" s="11">
        <v>27</v>
      </c>
      <c r="B29" s="10"/>
      <c r="C29" s="7"/>
      <c r="D29" s="13">
        <f>SUM(C$3:C29)</f>
        <v>0</v>
      </c>
      <c r="E29" s="2" t="str">
        <f>IFERROR(AVERAGE(C$3:C29),"")</f>
        <v/>
      </c>
      <c r="F29" s="15"/>
      <c r="G29" s="2"/>
      <c r="H29" s="2"/>
      <c r="I29" s="2"/>
    </row>
    <row r="30" spans="1:9" x14ac:dyDescent="0.25">
      <c r="A30" s="11">
        <v>28</v>
      </c>
      <c r="B30" s="10"/>
      <c r="C30" s="7"/>
      <c r="D30" s="13">
        <f>SUM(C$3:C30)</f>
        <v>0</v>
      </c>
      <c r="E30" s="2" t="str">
        <f>IFERROR(AVERAGE(C$3:C30),"")</f>
        <v/>
      </c>
      <c r="F30" s="15"/>
      <c r="G30" s="2"/>
      <c r="H30" s="2"/>
      <c r="I30" s="2"/>
    </row>
    <row r="31" spans="1:9" x14ac:dyDescent="0.25">
      <c r="A31" s="11">
        <v>29</v>
      </c>
      <c r="B31" s="12"/>
      <c r="C31" s="7"/>
      <c r="D31" s="13">
        <f>SUM(C$3:C31)</f>
        <v>0</v>
      </c>
      <c r="E31" s="2" t="str">
        <f>IFERROR(AVERAGE(C$3:C31),"")</f>
        <v/>
      </c>
      <c r="F31" s="15"/>
      <c r="G31" s="2"/>
      <c r="H31" s="2"/>
      <c r="I31" s="2"/>
    </row>
    <row r="32" spans="1:9" x14ac:dyDescent="0.25">
      <c r="A32" s="11">
        <v>30</v>
      </c>
      <c r="B32" s="12"/>
      <c r="C32" s="7"/>
      <c r="D32" s="13">
        <f>SUM(C$3:C32)</f>
        <v>0</v>
      </c>
      <c r="E32" s="2" t="str">
        <f>IFERROR(AVERAGE(C$3:C32),"")</f>
        <v/>
      </c>
      <c r="F32" s="15"/>
      <c r="G32" s="2"/>
      <c r="H32" s="2"/>
      <c r="I32" s="2"/>
    </row>
    <row r="33" spans="1:9" x14ac:dyDescent="0.25">
      <c r="A33" s="11">
        <v>31</v>
      </c>
      <c r="B33" s="12"/>
      <c r="C33" s="7"/>
      <c r="D33" s="13">
        <f>SUM(C$3:C33)</f>
        <v>0</v>
      </c>
      <c r="E33" s="2" t="str">
        <f>IFERROR(AVERAGE(C$3:C33),"")</f>
        <v/>
      </c>
      <c r="F33" s="15"/>
      <c r="G33" s="2"/>
      <c r="H33" s="2"/>
      <c r="I33"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workbookViewId="0">
      <selection activeCell="F3" sqref="F3:F32"/>
    </sheetView>
  </sheetViews>
  <sheetFormatPr defaultRowHeight="15" x14ac:dyDescent="0.25"/>
  <cols>
    <col min="2" max="2" width="14.7109375" bestFit="1" customWidth="1"/>
    <col min="6" max="6" width="28.7109375" style="28" customWidth="1"/>
  </cols>
  <sheetData>
    <row r="1" spans="1:9" x14ac:dyDescent="0.25">
      <c r="A1" s="3" t="s">
        <v>12</v>
      </c>
      <c r="B1" s="2"/>
      <c r="C1" s="2"/>
      <c r="D1" s="2"/>
      <c r="E1" s="2"/>
      <c r="G1" s="2"/>
      <c r="H1" s="2"/>
      <c r="I1" s="2"/>
    </row>
    <row r="2" spans="1:9" x14ac:dyDescent="0.25">
      <c r="A2" s="3" t="s">
        <v>0</v>
      </c>
      <c r="B2" s="3" t="s">
        <v>2</v>
      </c>
      <c r="C2" s="3" t="s">
        <v>1</v>
      </c>
      <c r="D2" s="3" t="s">
        <v>7</v>
      </c>
      <c r="E2" s="3" t="s">
        <v>5</v>
      </c>
      <c r="F2" s="29" t="s">
        <v>38</v>
      </c>
      <c r="G2" s="3"/>
      <c r="H2" s="3" t="s">
        <v>3</v>
      </c>
      <c r="I2" s="2"/>
    </row>
    <row r="3" spans="1:9" x14ac:dyDescent="0.25">
      <c r="A3" s="3">
        <v>1</v>
      </c>
      <c r="B3" s="5"/>
      <c r="C3" s="2"/>
      <c r="D3" s="2">
        <f>SUM(C$3:C3)</f>
        <v>0</v>
      </c>
      <c r="E3" s="2" t="str">
        <f>IFERROR(AVERAGE(C$3:C3),"")</f>
        <v/>
      </c>
      <c r="G3" s="2"/>
      <c r="H3" s="2" t="s">
        <v>4</v>
      </c>
      <c r="I3" s="2">
        <f>SUM(C3:C33)</f>
        <v>0</v>
      </c>
    </row>
    <row r="4" spans="1:9" x14ac:dyDescent="0.25">
      <c r="A4" s="11">
        <v>2</v>
      </c>
      <c r="B4" s="12"/>
      <c r="C4" s="13"/>
      <c r="D4" s="13">
        <f>SUM(C$3:C4)</f>
        <v>0</v>
      </c>
      <c r="E4" s="2" t="str">
        <f>IFERROR(AVERAGE(C$3:C4),"")</f>
        <v/>
      </c>
      <c r="F4" s="30"/>
      <c r="G4" s="2"/>
      <c r="H4" s="2" t="s">
        <v>5</v>
      </c>
      <c r="I4" s="2">
        <f>IFERROR(AVERAGE(C3:C32),0)</f>
        <v>0</v>
      </c>
    </row>
    <row r="5" spans="1:9" x14ac:dyDescent="0.25">
      <c r="A5" s="11">
        <v>3</v>
      </c>
      <c r="B5" s="12"/>
      <c r="C5" s="13"/>
      <c r="D5" s="13">
        <f>SUM(C$3:C5)</f>
        <v>0</v>
      </c>
      <c r="E5" s="2" t="str">
        <f>IFERROR(AVERAGE(C$3:C5),"")</f>
        <v/>
      </c>
      <c r="F5" s="30"/>
      <c r="G5" s="2"/>
      <c r="H5" s="2" t="s">
        <v>6</v>
      </c>
      <c r="I5" s="1">
        <f>IFERROR(COUNTIF(C3:C33,"&gt;0")/COUNT(C3:C33),0)</f>
        <v>0</v>
      </c>
    </row>
    <row r="6" spans="1:9" x14ac:dyDescent="0.25">
      <c r="A6" s="11">
        <v>4</v>
      </c>
      <c r="B6" s="10"/>
      <c r="C6" s="7"/>
      <c r="D6" s="13">
        <f>SUM(C$3:C6)</f>
        <v>0</v>
      </c>
      <c r="E6" s="2" t="str">
        <f>IFERROR(AVERAGE(C$3:C6),"")</f>
        <v/>
      </c>
      <c r="F6" s="30"/>
      <c r="G6" s="2"/>
      <c r="H6" s="2"/>
      <c r="I6" s="2"/>
    </row>
    <row r="7" spans="1:9" x14ac:dyDescent="0.25">
      <c r="A7" s="11">
        <v>5</v>
      </c>
      <c r="B7" s="12"/>
      <c r="C7" s="7"/>
      <c r="D7" s="13">
        <f>SUM(C$3:C7)</f>
        <v>0</v>
      </c>
      <c r="E7" s="2" t="str">
        <f>IFERROR(AVERAGE(C$3:C7),"")</f>
        <v/>
      </c>
      <c r="F7" s="30"/>
      <c r="G7" s="2"/>
      <c r="H7" s="2"/>
      <c r="I7" s="2"/>
    </row>
    <row r="8" spans="1:9" x14ac:dyDescent="0.25">
      <c r="A8" s="11">
        <v>6</v>
      </c>
      <c r="B8" s="12"/>
      <c r="C8" s="7"/>
      <c r="D8" s="13">
        <f>SUM(C$3:C8)</f>
        <v>0</v>
      </c>
      <c r="E8" s="2" t="str">
        <f>IFERROR(AVERAGE(C$3:C8),"")</f>
        <v/>
      </c>
      <c r="F8" s="30"/>
      <c r="G8" s="2"/>
      <c r="H8" s="2"/>
      <c r="I8" s="2"/>
    </row>
    <row r="9" spans="1:9" x14ac:dyDescent="0.25">
      <c r="A9" s="11">
        <v>7</v>
      </c>
      <c r="B9" s="10"/>
      <c r="C9" s="7"/>
      <c r="D9" s="13">
        <f>SUM(C$3:C9)</f>
        <v>0</v>
      </c>
      <c r="E9" s="2" t="str">
        <f>IFERROR(AVERAGE(C$3:C9),"")</f>
        <v/>
      </c>
      <c r="F9" s="30"/>
      <c r="G9" s="2"/>
      <c r="H9" s="2"/>
      <c r="I9" s="2"/>
    </row>
    <row r="10" spans="1:9" x14ac:dyDescent="0.25">
      <c r="A10" s="11">
        <v>8</v>
      </c>
      <c r="B10" s="10"/>
      <c r="C10" s="7"/>
      <c r="D10" s="13">
        <f>SUM(C$3:C10)</f>
        <v>0</v>
      </c>
      <c r="E10" s="2" t="str">
        <f>IFERROR(AVERAGE(C$3:C10),"")</f>
        <v/>
      </c>
      <c r="F10" s="30"/>
      <c r="G10" s="2"/>
      <c r="H10" s="2"/>
      <c r="I10" s="2"/>
    </row>
    <row r="11" spans="1:9" x14ac:dyDescent="0.25">
      <c r="A11" s="11">
        <v>9</v>
      </c>
      <c r="B11" s="10"/>
      <c r="C11" s="7"/>
      <c r="D11" s="13">
        <f>SUM(C$3:C11)</f>
        <v>0</v>
      </c>
      <c r="E11" s="2" t="str">
        <f>IFERROR(AVERAGE(C$3:C11),"")</f>
        <v/>
      </c>
      <c r="F11" s="30"/>
      <c r="G11" s="2"/>
      <c r="H11" s="2"/>
      <c r="I11" s="2"/>
    </row>
    <row r="12" spans="1:9" x14ac:dyDescent="0.25">
      <c r="A12" s="11">
        <v>10</v>
      </c>
      <c r="B12" s="12"/>
      <c r="C12" s="7"/>
      <c r="D12" s="13">
        <f>SUM(C$3:C12)</f>
        <v>0</v>
      </c>
      <c r="E12" s="2" t="str">
        <f>IFERROR(AVERAGE(C$3:C12),"")</f>
        <v/>
      </c>
      <c r="F12" s="30"/>
      <c r="G12" s="2"/>
      <c r="H12" s="2"/>
      <c r="I12" s="2"/>
    </row>
    <row r="13" spans="1:9" x14ac:dyDescent="0.25">
      <c r="A13" s="11">
        <v>11</v>
      </c>
      <c r="B13" s="12"/>
      <c r="C13" s="7"/>
      <c r="D13" s="13">
        <f>SUM(C$3:C13)</f>
        <v>0</v>
      </c>
      <c r="E13" s="2" t="str">
        <f>IFERROR(AVERAGE(C$3:C13),"")</f>
        <v/>
      </c>
      <c r="F13" s="30"/>
      <c r="G13" s="2"/>
      <c r="H13" s="2"/>
      <c r="I13" s="2"/>
    </row>
    <row r="14" spans="1:9" x14ac:dyDescent="0.25">
      <c r="A14" s="11">
        <v>12</v>
      </c>
      <c r="B14" s="12"/>
      <c r="C14" s="7"/>
      <c r="D14" s="13">
        <f>SUM(C$3:C14)</f>
        <v>0</v>
      </c>
      <c r="E14" s="2" t="str">
        <f>IFERROR(AVERAGE(C$3:C14),"")</f>
        <v/>
      </c>
      <c r="F14" s="30"/>
      <c r="G14" s="2"/>
      <c r="H14" s="2"/>
      <c r="I14" s="2"/>
    </row>
    <row r="15" spans="1:9" x14ac:dyDescent="0.25">
      <c r="A15" s="11">
        <v>13</v>
      </c>
      <c r="B15" s="12"/>
      <c r="C15" s="7"/>
      <c r="D15" s="13">
        <f>SUM(C$3:C15)</f>
        <v>0</v>
      </c>
      <c r="E15" s="2" t="str">
        <f>IFERROR(AVERAGE(C$3:C15),"")</f>
        <v/>
      </c>
      <c r="F15" s="30"/>
      <c r="G15" s="2"/>
      <c r="H15" s="2"/>
      <c r="I15" s="2"/>
    </row>
    <row r="16" spans="1:9" x14ac:dyDescent="0.25">
      <c r="A16" s="11">
        <v>14</v>
      </c>
      <c r="B16" s="12"/>
      <c r="C16" s="7"/>
      <c r="D16" s="13">
        <f>SUM(C$3:C16)</f>
        <v>0</v>
      </c>
      <c r="E16" s="2" t="str">
        <f>IFERROR(AVERAGE(C$3:C16),"")</f>
        <v/>
      </c>
      <c r="F16" s="30"/>
      <c r="G16" s="2"/>
      <c r="H16" s="2"/>
      <c r="I16" s="2"/>
    </row>
    <row r="17" spans="1:9" x14ac:dyDescent="0.25">
      <c r="A17" s="11">
        <v>15</v>
      </c>
      <c r="B17" s="12"/>
      <c r="C17" s="7"/>
      <c r="D17" s="13">
        <f>SUM(C$3:C17)</f>
        <v>0</v>
      </c>
      <c r="E17" s="2" t="str">
        <f>IFERROR(AVERAGE(C$3:C17),"")</f>
        <v/>
      </c>
      <c r="F17" s="30"/>
      <c r="G17" s="2"/>
      <c r="H17" s="2"/>
      <c r="I17" s="2"/>
    </row>
    <row r="18" spans="1:9" x14ac:dyDescent="0.25">
      <c r="A18" s="11">
        <v>16</v>
      </c>
      <c r="B18" s="12"/>
      <c r="C18" s="7"/>
      <c r="D18" s="13">
        <f>SUM(C$3:C18)</f>
        <v>0</v>
      </c>
      <c r="E18" s="2" t="str">
        <f>IFERROR(AVERAGE(C$3:C18),"")</f>
        <v/>
      </c>
      <c r="F18" s="30"/>
      <c r="G18" s="2"/>
      <c r="H18" s="2"/>
      <c r="I18" s="2"/>
    </row>
    <row r="19" spans="1:9" x14ac:dyDescent="0.25">
      <c r="A19" s="11">
        <v>17</v>
      </c>
      <c r="B19" s="12"/>
      <c r="C19" s="7"/>
      <c r="D19" s="13">
        <f>SUM(C$3:C19)</f>
        <v>0</v>
      </c>
      <c r="E19" s="2" t="str">
        <f>IFERROR(AVERAGE(C$3:C19),"")</f>
        <v/>
      </c>
      <c r="F19" s="30"/>
      <c r="G19" s="2"/>
      <c r="H19" s="2"/>
      <c r="I19" s="2"/>
    </row>
    <row r="20" spans="1:9" x14ac:dyDescent="0.25">
      <c r="A20" s="11">
        <v>18</v>
      </c>
      <c r="B20" s="12"/>
      <c r="C20" s="7"/>
      <c r="D20" s="13">
        <f>SUM(C$3:C20)</f>
        <v>0</v>
      </c>
      <c r="E20" s="2" t="str">
        <f>IFERROR(AVERAGE(C$3:C20),"")</f>
        <v/>
      </c>
      <c r="F20" s="30"/>
      <c r="G20" s="2"/>
      <c r="H20" s="2"/>
      <c r="I20" s="2"/>
    </row>
    <row r="21" spans="1:9" x14ac:dyDescent="0.25">
      <c r="A21" s="11">
        <v>19</v>
      </c>
      <c r="B21" s="12"/>
      <c r="C21" s="7"/>
      <c r="D21" s="13">
        <f>SUM(C$3:C21)</f>
        <v>0</v>
      </c>
      <c r="E21" s="2" t="str">
        <f>IFERROR(AVERAGE(C$3:C21),"")</f>
        <v/>
      </c>
      <c r="F21" s="30"/>
      <c r="G21" s="2"/>
      <c r="H21" s="2"/>
      <c r="I21" s="2"/>
    </row>
    <row r="22" spans="1:9" x14ac:dyDescent="0.25">
      <c r="A22" s="11">
        <v>20</v>
      </c>
      <c r="B22" s="10"/>
      <c r="C22" s="7"/>
      <c r="D22" s="13">
        <f>SUM(C$3:C22)</f>
        <v>0</v>
      </c>
      <c r="E22" s="2" t="str">
        <f>IFERROR(AVERAGE(C$3:C22),"")</f>
        <v/>
      </c>
      <c r="F22" s="30"/>
      <c r="G22" s="2"/>
      <c r="H22" s="2"/>
      <c r="I22" s="2"/>
    </row>
    <row r="23" spans="1:9" x14ac:dyDescent="0.25">
      <c r="A23" s="11">
        <v>21</v>
      </c>
      <c r="B23" s="12"/>
      <c r="C23" s="7"/>
      <c r="D23" s="13">
        <f>SUM(C$3:C23)</f>
        <v>0</v>
      </c>
      <c r="E23" s="2" t="str">
        <f>IFERROR(AVERAGE(C$3:C23),"")</f>
        <v/>
      </c>
      <c r="F23" s="30"/>
      <c r="G23" s="2"/>
      <c r="H23" s="2"/>
      <c r="I23" s="2"/>
    </row>
    <row r="24" spans="1:9" x14ac:dyDescent="0.25">
      <c r="A24" s="11">
        <v>22</v>
      </c>
      <c r="B24" s="12"/>
      <c r="C24" s="7"/>
      <c r="D24" s="13">
        <f>SUM(C$3:C24)</f>
        <v>0</v>
      </c>
      <c r="E24" s="2" t="str">
        <f>IFERROR(AVERAGE(C$3:C24),"")</f>
        <v/>
      </c>
      <c r="F24" s="30"/>
      <c r="G24" s="2"/>
      <c r="H24" s="2"/>
      <c r="I24" s="2"/>
    </row>
    <row r="25" spans="1:9" x14ac:dyDescent="0.25">
      <c r="A25" s="11">
        <v>23</v>
      </c>
      <c r="B25" s="12"/>
      <c r="C25" s="7"/>
      <c r="D25" s="13">
        <f>SUM(C$3:C25)</f>
        <v>0</v>
      </c>
      <c r="E25" s="2" t="str">
        <f>IFERROR(AVERAGE(C$3:C25),"")</f>
        <v/>
      </c>
      <c r="F25" s="30"/>
      <c r="G25" s="2"/>
      <c r="H25" s="2"/>
      <c r="I25" s="2"/>
    </row>
    <row r="26" spans="1:9" x14ac:dyDescent="0.25">
      <c r="A26" s="11">
        <v>24</v>
      </c>
      <c r="B26" s="12"/>
      <c r="C26" s="7"/>
      <c r="D26" s="13">
        <f>SUM(C$3:C26)</f>
        <v>0</v>
      </c>
      <c r="E26" s="2" t="str">
        <f>IFERROR(AVERAGE(C$3:C26),"")</f>
        <v/>
      </c>
      <c r="F26" s="30"/>
      <c r="G26" s="2"/>
      <c r="H26" s="2"/>
      <c r="I26" s="2"/>
    </row>
    <row r="27" spans="1:9" x14ac:dyDescent="0.25">
      <c r="A27" s="11">
        <v>25</v>
      </c>
      <c r="B27" s="12"/>
      <c r="C27" s="7"/>
      <c r="D27" s="13">
        <f>SUM(C$3:C27)</f>
        <v>0</v>
      </c>
      <c r="E27" s="2" t="str">
        <f>IFERROR(AVERAGE(C$3:C27),"")</f>
        <v/>
      </c>
      <c r="F27" s="30"/>
      <c r="G27" s="2"/>
      <c r="H27" s="2"/>
      <c r="I27" s="2"/>
    </row>
    <row r="28" spans="1:9" x14ac:dyDescent="0.25">
      <c r="A28" s="11">
        <v>26</v>
      </c>
      <c r="B28" s="12"/>
      <c r="C28" s="7"/>
      <c r="D28" s="13">
        <f>SUM(C$3:C28)</f>
        <v>0</v>
      </c>
      <c r="E28" s="2" t="str">
        <f>IFERROR(AVERAGE(C$3:C28),"")</f>
        <v/>
      </c>
      <c r="F28" s="30"/>
      <c r="G28" s="2"/>
      <c r="H28" s="2"/>
      <c r="I28" s="2"/>
    </row>
    <row r="29" spans="1:9" x14ac:dyDescent="0.25">
      <c r="A29" s="11">
        <v>27</v>
      </c>
      <c r="B29" s="10"/>
      <c r="C29" s="7"/>
      <c r="D29" s="13">
        <f>SUM(C$3:C29)</f>
        <v>0</v>
      </c>
      <c r="E29" s="2" t="str">
        <f>IFERROR(AVERAGE(C$3:C29),"")</f>
        <v/>
      </c>
      <c r="F29" s="30"/>
      <c r="G29" s="2"/>
      <c r="H29" s="2"/>
      <c r="I29" s="2"/>
    </row>
    <row r="30" spans="1:9" x14ac:dyDescent="0.25">
      <c r="A30" s="11">
        <v>28</v>
      </c>
      <c r="B30" s="10"/>
      <c r="C30" s="7"/>
      <c r="D30" s="13">
        <f>SUM(C$3:C30)</f>
        <v>0</v>
      </c>
      <c r="E30" s="2" t="str">
        <f>IFERROR(AVERAGE(C$3:C30),"")</f>
        <v/>
      </c>
      <c r="F30" s="30"/>
      <c r="G30" s="2"/>
      <c r="H30" s="2"/>
      <c r="I30" s="2"/>
    </row>
    <row r="31" spans="1:9" x14ac:dyDescent="0.25">
      <c r="A31" s="11">
        <v>29</v>
      </c>
      <c r="B31" s="10"/>
      <c r="C31" s="7"/>
      <c r="D31" s="13">
        <f>SUM(C$3:C31)</f>
        <v>0</v>
      </c>
      <c r="E31" s="2" t="str">
        <f>IFERROR(AVERAGE(C$3:C31),"")</f>
        <v/>
      </c>
      <c r="F31" s="30"/>
      <c r="G31" s="2"/>
      <c r="H31" s="2"/>
      <c r="I31" s="2"/>
    </row>
    <row r="32" spans="1:9" x14ac:dyDescent="0.25">
      <c r="A32" s="11">
        <v>30</v>
      </c>
      <c r="B32" s="10"/>
      <c r="C32" s="7"/>
      <c r="D32" s="13">
        <f>SUM(C$3:C32)</f>
        <v>0</v>
      </c>
      <c r="E32" s="2" t="str">
        <f>IFERROR(AVERAGE(C$3:C32),"")</f>
        <v/>
      </c>
      <c r="F32" s="30"/>
      <c r="G32" s="2"/>
      <c r="H32" s="2"/>
      <c r="I32" s="2"/>
    </row>
    <row r="33" spans="1:9" x14ac:dyDescent="0.25">
      <c r="A33" s="11"/>
      <c r="B33" s="13"/>
      <c r="C33" s="13"/>
      <c r="D33" s="13"/>
      <c r="E33" s="13"/>
      <c r="F33" s="30"/>
      <c r="G33" s="2"/>
      <c r="H33" s="2"/>
      <c r="I33" s="2"/>
    </row>
  </sheetData>
  <dataConsolid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3"/>
  <sheetViews>
    <sheetView workbookViewId="0">
      <selection activeCell="F3" sqref="F3:F33"/>
    </sheetView>
  </sheetViews>
  <sheetFormatPr defaultRowHeight="15" x14ac:dyDescent="0.25"/>
  <cols>
    <col min="6" max="6" width="33.85546875" bestFit="1" customWidth="1"/>
  </cols>
  <sheetData>
    <row r="1" spans="1:9" x14ac:dyDescent="0.25">
      <c r="A1" s="3" t="s">
        <v>13</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3">
        <v>1</v>
      </c>
      <c r="B3" s="5"/>
      <c r="C3" s="2"/>
      <c r="D3" s="2">
        <f>SUM(C$3:C3)</f>
        <v>0</v>
      </c>
      <c r="E3" s="2" t="str">
        <f>IFERROR(AVERAGE(C$3:C3),"")</f>
        <v/>
      </c>
      <c r="F3" s="16"/>
      <c r="G3" s="2"/>
      <c r="H3" s="2" t="s">
        <v>4</v>
      </c>
      <c r="I3" s="2">
        <f>SUM(C3:C33)</f>
        <v>0</v>
      </c>
    </row>
    <row r="4" spans="1:9" x14ac:dyDescent="0.25">
      <c r="A4" s="11">
        <v>2</v>
      </c>
      <c r="B4" s="12"/>
      <c r="C4" s="13"/>
      <c r="D4" s="13">
        <f>SUM(C$3:C4)</f>
        <v>0</v>
      </c>
      <c r="E4" s="2" t="str">
        <f>IFERROR(AVERAGE(C$3:C4),"")</f>
        <v/>
      </c>
      <c r="F4" s="17"/>
      <c r="G4" s="2"/>
      <c r="H4" s="2" t="s">
        <v>5</v>
      </c>
      <c r="I4" s="2">
        <f>IFERROR(AVERAGE(C3:C33),0)</f>
        <v>0</v>
      </c>
    </row>
    <row r="5" spans="1:9" x14ac:dyDescent="0.25">
      <c r="A5" s="11">
        <v>3</v>
      </c>
      <c r="B5" s="12"/>
      <c r="C5" s="13"/>
      <c r="D5" s="13">
        <f>SUM(C$3:C5)</f>
        <v>0</v>
      </c>
      <c r="E5" s="2" t="str">
        <f>IFERROR(AVERAGE(C$3:C5),"")</f>
        <v/>
      </c>
      <c r="F5" s="17"/>
      <c r="G5" s="2"/>
      <c r="H5" s="2" t="s">
        <v>6</v>
      </c>
      <c r="I5" s="1">
        <f>IFERROR(COUNTIF(C3:C33,"&gt;0")/COUNT(C3:C33),0)</f>
        <v>0</v>
      </c>
    </row>
    <row r="6" spans="1:9" x14ac:dyDescent="0.25">
      <c r="A6" s="11">
        <v>4</v>
      </c>
      <c r="B6" s="12"/>
      <c r="C6" s="7"/>
      <c r="D6" s="13">
        <f>SUM(C$3:C6)</f>
        <v>0</v>
      </c>
      <c r="E6" s="2" t="str">
        <f>IFERROR(AVERAGE(C$3:C6),"")</f>
        <v/>
      </c>
      <c r="F6" s="17"/>
      <c r="G6" s="2"/>
      <c r="H6" s="2"/>
      <c r="I6" s="2"/>
    </row>
    <row r="7" spans="1:9" x14ac:dyDescent="0.25">
      <c r="A7" s="11">
        <v>5</v>
      </c>
      <c r="B7" s="12"/>
      <c r="C7" s="7"/>
      <c r="D7" s="13">
        <f>SUM(C$3:C7)</f>
        <v>0</v>
      </c>
      <c r="E7" s="2" t="str">
        <f>IFERROR(AVERAGE(C$3:C7),"")</f>
        <v/>
      </c>
      <c r="F7" s="17"/>
      <c r="G7" s="2"/>
      <c r="H7" s="2"/>
      <c r="I7" s="2"/>
    </row>
    <row r="8" spans="1:9" x14ac:dyDescent="0.25">
      <c r="A8" s="11">
        <v>6</v>
      </c>
      <c r="B8" s="12"/>
      <c r="C8" s="7"/>
      <c r="D8" s="13">
        <f>SUM(C$3:C8)</f>
        <v>0</v>
      </c>
      <c r="E8" s="2" t="str">
        <f>IFERROR(AVERAGE(C$3:C8),"")</f>
        <v/>
      </c>
      <c r="F8" s="17"/>
      <c r="G8" s="2"/>
      <c r="H8" s="2"/>
      <c r="I8" s="2"/>
    </row>
    <row r="9" spans="1:9" x14ac:dyDescent="0.25">
      <c r="A9" s="11">
        <v>7</v>
      </c>
      <c r="B9" s="12"/>
      <c r="C9" s="7"/>
      <c r="D9" s="13">
        <f>SUM(C$3:C9)</f>
        <v>0</v>
      </c>
      <c r="E9" s="2" t="str">
        <f>IFERROR(AVERAGE(C$3:C9),"")</f>
        <v/>
      </c>
      <c r="F9" s="17"/>
      <c r="G9" s="2"/>
      <c r="H9" s="2"/>
      <c r="I9" s="2"/>
    </row>
    <row r="10" spans="1:9" x14ac:dyDescent="0.25">
      <c r="A10" s="11">
        <v>8</v>
      </c>
      <c r="B10" s="12"/>
      <c r="C10" s="7"/>
      <c r="D10" s="13">
        <f>SUM(C$3:C10)</f>
        <v>0</v>
      </c>
      <c r="E10" s="2" t="str">
        <f>IFERROR(AVERAGE(C$3:C10),"")</f>
        <v/>
      </c>
      <c r="F10" s="17"/>
      <c r="G10" s="2"/>
      <c r="H10" s="2"/>
      <c r="I10" s="2"/>
    </row>
    <row r="11" spans="1:9" x14ac:dyDescent="0.25">
      <c r="A11" s="11">
        <v>9</v>
      </c>
      <c r="B11" s="12"/>
      <c r="C11" s="7"/>
      <c r="D11" s="13">
        <f>SUM(C$3:C11)</f>
        <v>0</v>
      </c>
      <c r="E11" s="2" t="str">
        <f>IFERROR(AVERAGE(C$3:C11),"")</f>
        <v/>
      </c>
      <c r="F11" s="17"/>
      <c r="G11" s="2"/>
      <c r="H11" s="2"/>
      <c r="I11" s="2"/>
    </row>
    <row r="12" spans="1:9" x14ac:dyDescent="0.25">
      <c r="A12" s="11">
        <v>10</v>
      </c>
      <c r="B12" s="12"/>
      <c r="C12" s="7"/>
      <c r="D12" s="13">
        <f>SUM(C$3:C12)</f>
        <v>0</v>
      </c>
      <c r="E12" s="2" t="str">
        <f>IFERROR(AVERAGE(C$3:C12),"")</f>
        <v/>
      </c>
      <c r="F12" s="17"/>
      <c r="G12" s="2"/>
      <c r="H12" s="2"/>
      <c r="I12" s="2"/>
    </row>
    <row r="13" spans="1:9" x14ac:dyDescent="0.25">
      <c r="A13" s="11">
        <v>11</v>
      </c>
      <c r="B13" s="12"/>
      <c r="C13" s="7"/>
      <c r="D13" s="13">
        <f>SUM(C$3:C13)</f>
        <v>0</v>
      </c>
      <c r="E13" s="2" t="str">
        <f>IFERROR(AVERAGE(C$3:C13),"")</f>
        <v/>
      </c>
      <c r="F13" s="17"/>
      <c r="G13" s="2"/>
      <c r="H13" s="2"/>
      <c r="I13" s="2"/>
    </row>
    <row r="14" spans="1:9" x14ac:dyDescent="0.25">
      <c r="A14" s="11">
        <v>12</v>
      </c>
      <c r="B14" s="12"/>
      <c r="C14" s="7"/>
      <c r="D14" s="13">
        <f>SUM(C$3:C14)</f>
        <v>0</v>
      </c>
      <c r="E14" s="2" t="str">
        <f>IFERROR(AVERAGE(C$3:C14),"")</f>
        <v/>
      </c>
      <c r="F14" s="17"/>
      <c r="G14" s="2"/>
      <c r="H14" s="2"/>
      <c r="I14" s="2"/>
    </row>
    <row r="15" spans="1:9" x14ac:dyDescent="0.25">
      <c r="A15" s="11">
        <v>13</v>
      </c>
      <c r="B15" s="12"/>
      <c r="C15" s="7"/>
      <c r="D15" s="13">
        <f>SUM(C$3:C15)</f>
        <v>0</v>
      </c>
      <c r="E15" s="2" t="str">
        <f>IFERROR(AVERAGE(C$3:C15),"")</f>
        <v/>
      </c>
      <c r="F15" s="17"/>
      <c r="G15" s="2"/>
      <c r="H15" s="2"/>
      <c r="I15" s="2"/>
    </row>
    <row r="16" spans="1:9" x14ac:dyDescent="0.25">
      <c r="A16" s="11">
        <v>14</v>
      </c>
      <c r="B16" s="12"/>
      <c r="C16" s="7"/>
      <c r="D16" s="13">
        <f>SUM(C$3:C16)</f>
        <v>0</v>
      </c>
      <c r="E16" s="2" t="str">
        <f>IFERROR(AVERAGE(C$3:C16),"")</f>
        <v/>
      </c>
      <c r="F16" s="17"/>
      <c r="G16" s="2"/>
      <c r="H16" s="2"/>
      <c r="I16" s="2"/>
    </row>
    <row r="17" spans="1:9" x14ac:dyDescent="0.25">
      <c r="A17" s="11">
        <v>15</v>
      </c>
      <c r="B17" s="12"/>
      <c r="C17" s="7"/>
      <c r="D17" s="13">
        <f>SUM(C$3:C17)</f>
        <v>0</v>
      </c>
      <c r="E17" s="2" t="str">
        <f>IFERROR(AVERAGE(C$3:C17),"")</f>
        <v/>
      </c>
      <c r="F17" s="17"/>
      <c r="G17" s="2"/>
      <c r="H17" s="2"/>
      <c r="I17" s="2"/>
    </row>
    <row r="18" spans="1:9" x14ac:dyDescent="0.25">
      <c r="A18" s="11">
        <v>16</v>
      </c>
      <c r="B18" s="12"/>
      <c r="C18" s="7"/>
      <c r="D18" s="13">
        <f>SUM(C$3:C18)</f>
        <v>0</v>
      </c>
      <c r="E18" s="2" t="str">
        <f>IFERROR(AVERAGE(C$3:C18),"")</f>
        <v/>
      </c>
      <c r="F18" s="17"/>
      <c r="G18" s="2"/>
      <c r="H18" s="2"/>
      <c r="I18" s="2"/>
    </row>
    <row r="19" spans="1:9" x14ac:dyDescent="0.25">
      <c r="A19" s="11">
        <v>17</v>
      </c>
      <c r="B19" s="12"/>
      <c r="C19" s="7"/>
      <c r="D19" s="13">
        <f>SUM(C$3:C19)</f>
        <v>0</v>
      </c>
      <c r="E19" s="2" t="str">
        <f>IFERROR(AVERAGE(C$3:C19),"")</f>
        <v/>
      </c>
      <c r="F19" s="17"/>
      <c r="G19" s="2"/>
      <c r="H19" s="2"/>
      <c r="I19" s="2"/>
    </row>
    <row r="20" spans="1:9" x14ac:dyDescent="0.25">
      <c r="A20" s="11">
        <v>18</v>
      </c>
      <c r="B20" s="12"/>
      <c r="C20" s="7"/>
      <c r="D20" s="13">
        <f>SUM(C$3:C20)</f>
        <v>0</v>
      </c>
      <c r="E20" s="2" t="str">
        <f>IFERROR(AVERAGE(C$3:C20),"")</f>
        <v/>
      </c>
      <c r="F20" s="17"/>
      <c r="G20" s="2"/>
      <c r="H20" s="2"/>
      <c r="I20" s="2"/>
    </row>
    <row r="21" spans="1:9" x14ac:dyDescent="0.25">
      <c r="A21" s="11">
        <v>19</v>
      </c>
      <c r="B21" s="12"/>
      <c r="C21" s="7"/>
      <c r="D21" s="13">
        <f>SUM(C$3:C21)</f>
        <v>0</v>
      </c>
      <c r="E21" s="2" t="str">
        <f>IFERROR(AVERAGE(C$3:C21),"")</f>
        <v/>
      </c>
      <c r="F21" s="17"/>
      <c r="G21" s="2"/>
      <c r="H21" s="2"/>
      <c r="I21" s="2"/>
    </row>
    <row r="22" spans="1:9" x14ac:dyDescent="0.25">
      <c r="A22" s="11">
        <v>20</v>
      </c>
      <c r="B22" s="12"/>
      <c r="C22" s="7"/>
      <c r="D22" s="13">
        <f>SUM(C$3:C22)</f>
        <v>0</v>
      </c>
      <c r="E22" s="2" t="str">
        <f>IFERROR(AVERAGE(C$3:C22),"")</f>
        <v/>
      </c>
      <c r="F22" s="17"/>
      <c r="G22" s="2"/>
      <c r="H22" s="2"/>
      <c r="I22" s="2"/>
    </row>
    <row r="23" spans="1:9" x14ac:dyDescent="0.25">
      <c r="A23" s="11">
        <v>21</v>
      </c>
      <c r="B23" s="12"/>
      <c r="C23" s="7"/>
      <c r="D23" s="13">
        <f>SUM(C$3:C23)</f>
        <v>0</v>
      </c>
      <c r="E23" s="2" t="str">
        <f>IFERROR(AVERAGE(C$3:C23),"")</f>
        <v/>
      </c>
      <c r="F23" s="17"/>
      <c r="G23" s="2"/>
      <c r="H23" s="2"/>
      <c r="I23" s="2"/>
    </row>
    <row r="24" spans="1:9" x14ac:dyDescent="0.25">
      <c r="A24" s="11">
        <v>22</v>
      </c>
      <c r="B24" s="12"/>
      <c r="C24" s="7"/>
      <c r="D24" s="13">
        <f>SUM(C$3:C24)</f>
        <v>0</v>
      </c>
      <c r="E24" s="2" t="str">
        <f>IFERROR(AVERAGE(C$3:C24),"")</f>
        <v/>
      </c>
      <c r="F24" s="17"/>
      <c r="G24" s="2"/>
      <c r="H24" s="2"/>
      <c r="I24" s="2"/>
    </row>
    <row r="25" spans="1:9" x14ac:dyDescent="0.25">
      <c r="A25" s="11">
        <v>23</v>
      </c>
      <c r="B25" s="12"/>
      <c r="C25" s="7"/>
      <c r="D25" s="13">
        <f>SUM(C$3:C25)</f>
        <v>0</v>
      </c>
      <c r="E25" s="2" t="str">
        <f>IFERROR(AVERAGE(C$3:C25),"")</f>
        <v/>
      </c>
      <c r="F25" s="17"/>
      <c r="G25" s="2"/>
      <c r="H25" s="2"/>
      <c r="I25" s="2"/>
    </row>
    <row r="26" spans="1:9" x14ac:dyDescent="0.25">
      <c r="A26" s="11">
        <v>24</v>
      </c>
      <c r="B26" s="12"/>
      <c r="C26" s="7"/>
      <c r="D26" s="13">
        <f>SUM(C$3:C26)</f>
        <v>0</v>
      </c>
      <c r="E26" s="2" t="str">
        <f>IFERROR(AVERAGE(C$3:C26),"")</f>
        <v/>
      </c>
      <c r="F26" s="17"/>
      <c r="G26" s="2"/>
      <c r="H26" s="2"/>
      <c r="I26" s="2"/>
    </row>
    <row r="27" spans="1:9" x14ac:dyDescent="0.25">
      <c r="A27" s="11">
        <v>25</v>
      </c>
      <c r="B27" s="12"/>
      <c r="C27" s="7"/>
      <c r="D27" s="13">
        <f>SUM(C$3:C27)</f>
        <v>0</v>
      </c>
      <c r="E27" s="2" t="str">
        <f>IFERROR(AVERAGE(C$3:C27),"")</f>
        <v/>
      </c>
      <c r="F27" s="17"/>
      <c r="G27" s="2"/>
      <c r="H27" s="2"/>
      <c r="I27" s="2"/>
    </row>
    <row r="28" spans="1:9" x14ac:dyDescent="0.25">
      <c r="A28" s="11">
        <v>26</v>
      </c>
      <c r="B28" s="12"/>
      <c r="C28" s="7"/>
      <c r="D28" s="13">
        <f>SUM(C$3:C28)</f>
        <v>0</v>
      </c>
      <c r="E28" s="2" t="str">
        <f>IFERROR(AVERAGE(C$3:C28),"")</f>
        <v/>
      </c>
      <c r="F28" s="17"/>
      <c r="G28" s="2"/>
      <c r="H28" s="2"/>
      <c r="I28" s="2"/>
    </row>
    <row r="29" spans="1:9" x14ac:dyDescent="0.25">
      <c r="A29" s="11">
        <v>27</v>
      </c>
      <c r="B29" s="12"/>
      <c r="C29" s="7"/>
      <c r="D29" s="13">
        <f>SUM(C$3:C29)</f>
        <v>0</v>
      </c>
      <c r="E29" s="2" t="str">
        <f>IFERROR(AVERAGE(C$3:C29),"")</f>
        <v/>
      </c>
      <c r="F29" s="17"/>
      <c r="G29" s="2"/>
      <c r="H29" s="2"/>
      <c r="I29" s="2"/>
    </row>
    <row r="30" spans="1:9" x14ac:dyDescent="0.25">
      <c r="A30" s="11">
        <v>28</v>
      </c>
      <c r="B30" s="12"/>
      <c r="C30" s="13"/>
      <c r="D30" s="13">
        <f>SUM(C$3:C30)</f>
        <v>0</v>
      </c>
      <c r="E30" s="2" t="str">
        <f>IFERROR(AVERAGE(C$3:C30),"")</f>
        <v/>
      </c>
      <c r="F30" s="17"/>
      <c r="G30" s="2"/>
      <c r="H30" s="2"/>
      <c r="I30" s="2"/>
    </row>
    <row r="31" spans="1:9" x14ac:dyDescent="0.25">
      <c r="A31" s="11">
        <v>29</v>
      </c>
      <c r="B31" s="12"/>
      <c r="C31" s="7"/>
      <c r="D31" s="13">
        <f>SUM(C$3:C31)</f>
        <v>0</v>
      </c>
      <c r="E31" s="2" t="str">
        <f>IFERROR(AVERAGE(C$3:C31),"")</f>
        <v/>
      </c>
      <c r="F31" s="17"/>
      <c r="G31" s="2"/>
      <c r="H31" s="2"/>
      <c r="I31" s="2"/>
    </row>
    <row r="32" spans="1:9" x14ac:dyDescent="0.25">
      <c r="A32" s="11">
        <v>30</v>
      </c>
      <c r="B32" s="12"/>
      <c r="C32" s="7"/>
      <c r="D32" s="13">
        <f>SUM(C$3:C32)</f>
        <v>0</v>
      </c>
      <c r="E32" s="2" t="str">
        <f>IFERROR(AVERAGE(C$3:C32),"")</f>
        <v/>
      </c>
      <c r="F32" s="17"/>
      <c r="G32" s="2"/>
      <c r="H32" s="2"/>
      <c r="I32" s="2"/>
    </row>
    <row r="33" spans="1:9" x14ac:dyDescent="0.25">
      <c r="A33" s="11">
        <v>31</v>
      </c>
      <c r="B33" s="12"/>
      <c r="C33" s="7"/>
      <c r="D33" s="13">
        <f>SUM(C$3:C33)</f>
        <v>0</v>
      </c>
      <c r="E33" s="2" t="str">
        <f>IFERROR(AVERAGE(C$3:C33),"")</f>
        <v/>
      </c>
      <c r="F33" s="17"/>
      <c r="G33" s="2"/>
      <c r="H33" s="2"/>
      <c r="I33" s="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workbookViewId="0">
      <selection activeCell="F3" sqref="F3:F32"/>
    </sheetView>
  </sheetViews>
  <sheetFormatPr defaultRowHeight="15" x14ac:dyDescent="0.25"/>
  <cols>
    <col min="2" max="2" width="12" bestFit="1" customWidth="1"/>
    <col min="6" max="6" width="32.85546875" customWidth="1"/>
  </cols>
  <sheetData>
    <row r="1" spans="1:9" x14ac:dyDescent="0.25">
      <c r="A1" s="3" t="s">
        <v>14</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3">
        <v>1</v>
      </c>
      <c r="B3" s="5"/>
      <c r="C3" s="2"/>
      <c r="D3" s="2">
        <f>SUM(C$3:C3)</f>
        <v>0</v>
      </c>
      <c r="E3" s="2" t="str">
        <f>IFERROR(AVERAGE(C$3:C3),"")</f>
        <v/>
      </c>
      <c r="F3" s="16"/>
      <c r="G3" s="2"/>
      <c r="H3" s="2" t="s">
        <v>4</v>
      </c>
      <c r="I3" s="2">
        <f>SUM(C3:C33)</f>
        <v>0</v>
      </c>
    </row>
    <row r="4" spans="1:9" x14ac:dyDescent="0.25">
      <c r="A4" s="3">
        <v>2</v>
      </c>
      <c r="B4" s="5"/>
      <c r="C4" s="2"/>
      <c r="D4" s="2">
        <f>SUM(C$3:C4)</f>
        <v>0</v>
      </c>
      <c r="E4" s="2" t="str">
        <f>IFERROR(AVERAGE(C$3:C4),"")</f>
        <v/>
      </c>
      <c r="F4" s="16"/>
      <c r="G4" s="2"/>
      <c r="H4" s="2" t="s">
        <v>5</v>
      </c>
      <c r="I4" s="2">
        <f>IFERROR(AVERAGE(C3:C32),0)</f>
        <v>0</v>
      </c>
    </row>
    <row r="5" spans="1:9" x14ac:dyDescent="0.25">
      <c r="A5" s="3">
        <v>3</v>
      </c>
      <c r="B5" s="5"/>
      <c r="C5" s="2"/>
      <c r="D5" s="2">
        <f>SUM(C$3:C5)</f>
        <v>0</v>
      </c>
      <c r="E5" s="2" t="str">
        <f>IFERROR(AVERAGE(C$3:C5),"")</f>
        <v/>
      </c>
      <c r="F5" s="16"/>
      <c r="G5" s="2"/>
      <c r="H5" s="2" t="s">
        <v>6</v>
      </c>
      <c r="I5" s="1">
        <f>IFERROR(COUNTIF(C3:C33,"&gt;0")/COUNT(C3:C33),0)</f>
        <v>0</v>
      </c>
    </row>
    <row r="6" spans="1:9" x14ac:dyDescent="0.25">
      <c r="A6" s="11">
        <v>4</v>
      </c>
      <c r="B6" s="12"/>
      <c r="C6" s="13"/>
      <c r="D6" s="13">
        <f>SUM(C$3:C6)</f>
        <v>0</v>
      </c>
      <c r="E6" s="2" t="str">
        <f>IFERROR(AVERAGE(C$3:C6),"")</f>
        <v/>
      </c>
      <c r="F6" s="17"/>
      <c r="G6" s="2"/>
      <c r="H6" s="2"/>
      <c r="I6" s="2"/>
    </row>
    <row r="7" spans="1:9" x14ac:dyDescent="0.25">
      <c r="A7" s="11">
        <v>5</v>
      </c>
      <c r="B7" s="12"/>
      <c r="C7" s="7"/>
      <c r="D7" s="13">
        <f>SUM(C$3:C7)</f>
        <v>0</v>
      </c>
      <c r="E7" s="2" t="str">
        <f>IFERROR(AVERAGE(C$3:C7),"")</f>
        <v/>
      </c>
      <c r="F7" s="17"/>
      <c r="G7" s="2"/>
      <c r="H7" s="2"/>
      <c r="I7" s="2"/>
    </row>
    <row r="8" spans="1:9" x14ac:dyDescent="0.25">
      <c r="A8" s="11">
        <v>6</v>
      </c>
      <c r="B8" s="10"/>
      <c r="C8" s="7"/>
      <c r="D8" s="13">
        <f>SUM(C$3:C8)</f>
        <v>0</v>
      </c>
      <c r="E8" s="2" t="str">
        <f>IFERROR(AVERAGE(C$3:C8),"")</f>
        <v/>
      </c>
      <c r="F8" s="17"/>
      <c r="G8" s="2"/>
      <c r="H8" s="2"/>
      <c r="I8" s="2"/>
    </row>
    <row r="9" spans="1:9" x14ac:dyDescent="0.25">
      <c r="A9" s="11">
        <v>7</v>
      </c>
      <c r="B9" s="12"/>
      <c r="C9" s="7"/>
      <c r="D9" s="13">
        <f>SUM(C$3:C9)</f>
        <v>0</v>
      </c>
      <c r="E9" s="2" t="str">
        <f>IFERROR(AVERAGE(C$3:C9),"")</f>
        <v/>
      </c>
      <c r="F9" s="17"/>
      <c r="G9" s="2"/>
      <c r="H9" s="2"/>
      <c r="I9" s="2"/>
    </row>
    <row r="10" spans="1:9" x14ac:dyDescent="0.25">
      <c r="A10" s="11">
        <v>8</v>
      </c>
      <c r="B10" s="12"/>
      <c r="C10" s="7"/>
      <c r="D10" s="13">
        <f>SUM(C$3:C10)</f>
        <v>0</v>
      </c>
      <c r="E10" s="2" t="str">
        <f>IFERROR(AVERAGE(C$3:C10),"")</f>
        <v/>
      </c>
      <c r="F10" s="17"/>
      <c r="G10" s="2"/>
      <c r="H10" s="2"/>
      <c r="I10" s="2"/>
    </row>
    <row r="11" spans="1:9" x14ac:dyDescent="0.25">
      <c r="A11" s="11">
        <v>9</v>
      </c>
      <c r="B11" s="12"/>
      <c r="C11" s="7"/>
      <c r="D11" s="13">
        <f>SUM(C$3:C11)</f>
        <v>0</v>
      </c>
      <c r="E11" s="2" t="str">
        <f>IFERROR(AVERAGE(C$3:C11),"")</f>
        <v/>
      </c>
      <c r="F11" s="17"/>
      <c r="G11" s="2"/>
      <c r="H11" s="2"/>
      <c r="I11" s="2"/>
    </row>
    <row r="12" spans="1:9" x14ac:dyDescent="0.25">
      <c r="A12" s="11">
        <v>10</v>
      </c>
      <c r="B12" s="12"/>
      <c r="C12" s="7"/>
      <c r="D12" s="13">
        <f>SUM(C$3:C12)</f>
        <v>0</v>
      </c>
      <c r="E12" s="2" t="str">
        <f>IFERROR(AVERAGE(C$3:C12),"")</f>
        <v/>
      </c>
      <c r="F12" s="17"/>
      <c r="G12" s="2"/>
      <c r="H12" s="2"/>
      <c r="I12" s="2"/>
    </row>
    <row r="13" spans="1:9" x14ac:dyDescent="0.25">
      <c r="A13" s="11">
        <v>11</v>
      </c>
      <c r="B13" s="12"/>
      <c r="C13" s="7"/>
      <c r="D13" s="13">
        <f>SUM(C$3:C13)</f>
        <v>0</v>
      </c>
      <c r="E13" s="2" t="str">
        <f>IFERROR(AVERAGE(C$3:C13),"")</f>
        <v/>
      </c>
      <c r="F13" s="17"/>
      <c r="G13" s="2"/>
      <c r="H13" s="2"/>
      <c r="I13" s="2"/>
    </row>
    <row r="14" spans="1:9" x14ac:dyDescent="0.25">
      <c r="A14" s="11">
        <v>12</v>
      </c>
      <c r="B14" s="10"/>
      <c r="C14" s="7"/>
      <c r="D14" s="13">
        <f>SUM(C$3:C14)</f>
        <v>0</v>
      </c>
      <c r="E14" s="2" t="str">
        <f>IFERROR(AVERAGE(C$3:C14),"")</f>
        <v/>
      </c>
      <c r="F14" s="17"/>
      <c r="G14" s="2"/>
      <c r="H14" s="2"/>
      <c r="I14" s="2"/>
    </row>
    <row r="15" spans="1:9" x14ac:dyDescent="0.25">
      <c r="A15" s="11">
        <v>13</v>
      </c>
      <c r="B15" s="10"/>
      <c r="C15" s="7"/>
      <c r="D15" s="13">
        <f>SUM(C$3:C15)</f>
        <v>0</v>
      </c>
      <c r="E15" s="2" t="str">
        <f>IFERROR(AVERAGE(C$3:C15),"")</f>
        <v/>
      </c>
      <c r="F15" s="17"/>
      <c r="G15" s="2"/>
      <c r="H15" s="2"/>
      <c r="I15" s="2"/>
    </row>
    <row r="16" spans="1:9" x14ac:dyDescent="0.25">
      <c r="A16" s="11">
        <v>14</v>
      </c>
      <c r="B16" s="12"/>
      <c r="C16" s="7"/>
      <c r="D16" s="13">
        <f>SUM(C$3:C16)</f>
        <v>0</v>
      </c>
      <c r="E16" s="2" t="str">
        <f>IFERROR(AVERAGE(C$3:C16),"")</f>
        <v/>
      </c>
      <c r="F16" s="17"/>
      <c r="G16" s="2"/>
      <c r="H16" s="2"/>
      <c r="I16" s="2"/>
    </row>
    <row r="17" spans="1:9" x14ac:dyDescent="0.25">
      <c r="A17" s="11">
        <v>15</v>
      </c>
      <c r="B17" s="12"/>
      <c r="C17" s="7"/>
      <c r="D17" s="13">
        <f>SUM(C$3:C17)</f>
        <v>0</v>
      </c>
      <c r="E17" s="2" t="str">
        <f>IFERROR(AVERAGE(C$3:C17),"")</f>
        <v/>
      </c>
      <c r="F17" s="17"/>
      <c r="G17" s="2"/>
      <c r="H17" s="2"/>
      <c r="I17" s="2"/>
    </row>
    <row r="18" spans="1:9" x14ac:dyDescent="0.25">
      <c r="A18" s="11">
        <v>16</v>
      </c>
      <c r="B18" s="12"/>
      <c r="C18" s="7"/>
      <c r="D18" s="13">
        <f>SUM(C$3:C18)</f>
        <v>0</v>
      </c>
      <c r="E18" s="2" t="str">
        <f>IFERROR(AVERAGE(C$3:C18),"")</f>
        <v/>
      </c>
      <c r="F18" s="17"/>
      <c r="G18" s="2"/>
      <c r="H18" s="2"/>
      <c r="I18" s="2"/>
    </row>
    <row r="19" spans="1:9" x14ac:dyDescent="0.25">
      <c r="A19" s="11">
        <v>17</v>
      </c>
      <c r="B19" s="12"/>
      <c r="C19" s="7"/>
      <c r="D19" s="13">
        <f>SUM(C$3:C19)</f>
        <v>0</v>
      </c>
      <c r="E19" s="2" t="str">
        <f>IFERROR(AVERAGE(C$3:C19),"")</f>
        <v/>
      </c>
      <c r="F19" s="17"/>
      <c r="G19" s="2"/>
      <c r="H19" s="2"/>
      <c r="I19" s="2"/>
    </row>
    <row r="20" spans="1:9" x14ac:dyDescent="0.25">
      <c r="A20" s="11">
        <v>18</v>
      </c>
      <c r="B20" s="12"/>
      <c r="C20" s="7"/>
      <c r="D20" s="13">
        <f>SUM(C$3:C20)</f>
        <v>0</v>
      </c>
      <c r="E20" s="2" t="str">
        <f>IFERROR(AVERAGE(C$3:C20),"")</f>
        <v/>
      </c>
      <c r="F20" s="17"/>
      <c r="G20" s="2"/>
      <c r="H20" s="2"/>
      <c r="I20" s="2"/>
    </row>
    <row r="21" spans="1:9" x14ac:dyDescent="0.25">
      <c r="A21" s="11">
        <v>19</v>
      </c>
      <c r="B21" s="12"/>
      <c r="C21" s="7"/>
      <c r="D21" s="13">
        <f>SUM(C$3:C21)</f>
        <v>0</v>
      </c>
      <c r="E21" s="2" t="str">
        <f>IFERROR(AVERAGE(C$3:C21),"")</f>
        <v/>
      </c>
      <c r="F21" s="17"/>
      <c r="G21" s="2"/>
      <c r="H21" s="2"/>
      <c r="I21" s="2"/>
    </row>
    <row r="22" spans="1:9" x14ac:dyDescent="0.25">
      <c r="A22" s="11">
        <v>20</v>
      </c>
      <c r="B22" s="10"/>
      <c r="C22" s="7"/>
      <c r="D22" s="13">
        <f>SUM(C$3:C22)</f>
        <v>0</v>
      </c>
      <c r="E22" s="2" t="str">
        <f>IFERROR(AVERAGE(C$3:C22),"")</f>
        <v/>
      </c>
      <c r="F22" s="17"/>
      <c r="G22" s="2"/>
      <c r="H22" s="2"/>
      <c r="I22" s="2"/>
    </row>
    <row r="23" spans="1:9" x14ac:dyDescent="0.25">
      <c r="A23" s="11">
        <v>21</v>
      </c>
      <c r="B23" s="12"/>
      <c r="C23" s="7"/>
      <c r="D23" s="13">
        <f>SUM(C$3:C23)</f>
        <v>0</v>
      </c>
      <c r="E23" s="2" t="str">
        <f>IFERROR(AVERAGE(C$3:C23),"")</f>
        <v/>
      </c>
      <c r="F23" s="17"/>
      <c r="G23" s="2"/>
      <c r="H23" s="2"/>
      <c r="I23" s="2"/>
    </row>
    <row r="24" spans="1:9" x14ac:dyDescent="0.25">
      <c r="A24" s="11">
        <v>22</v>
      </c>
      <c r="B24" s="12"/>
      <c r="C24" s="7"/>
      <c r="D24" s="13">
        <f>SUM(C$3:C24)</f>
        <v>0</v>
      </c>
      <c r="E24" s="2" t="str">
        <f>IFERROR(AVERAGE(C$3:C24),"")</f>
        <v/>
      </c>
      <c r="F24" s="17"/>
      <c r="G24" s="2"/>
      <c r="H24" s="2"/>
      <c r="I24" s="2"/>
    </row>
    <row r="25" spans="1:9" x14ac:dyDescent="0.25">
      <c r="A25" s="11">
        <v>23</v>
      </c>
      <c r="B25" s="12"/>
      <c r="C25" s="7"/>
      <c r="D25" s="13">
        <f>SUM(C$3:C25)</f>
        <v>0</v>
      </c>
      <c r="E25" s="2" t="str">
        <f>IFERROR(AVERAGE(C$3:C25),"")</f>
        <v/>
      </c>
      <c r="F25" s="17"/>
      <c r="G25" s="2"/>
      <c r="H25" s="2"/>
      <c r="I25" s="2"/>
    </row>
    <row r="26" spans="1:9" x14ac:dyDescent="0.25">
      <c r="A26" s="11">
        <v>24</v>
      </c>
      <c r="B26" s="12"/>
      <c r="C26" s="7"/>
      <c r="D26" s="13">
        <f>SUM(C$3:C26)</f>
        <v>0</v>
      </c>
      <c r="E26" s="2" t="str">
        <f>IFERROR(AVERAGE(C$3:C26),"")</f>
        <v/>
      </c>
      <c r="F26" s="17"/>
      <c r="G26" s="2"/>
      <c r="H26" s="2"/>
      <c r="I26" s="2"/>
    </row>
    <row r="27" spans="1:9" x14ac:dyDescent="0.25">
      <c r="A27" s="11">
        <v>25</v>
      </c>
      <c r="B27" s="12"/>
      <c r="C27" s="7"/>
      <c r="D27" s="13">
        <f>SUM(C$3:C27)</f>
        <v>0</v>
      </c>
      <c r="E27" s="2" t="str">
        <f>IFERROR(AVERAGE(C$3:C27),"")</f>
        <v/>
      </c>
      <c r="F27" s="17"/>
      <c r="G27" s="2"/>
      <c r="H27" s="2"/>
      <c r="I27" s="2"/>
    </row>
    <row r="28" spans="1:9" x14ac:dyDescent="0.25">
      <c r="A28" s="11">
        <v>26</v>
      </c>
      <c r="B28" s="12"/>
      <c r="C28" s="7"/>
      <c r="D28" s="13">
        <f>SUM(C$3:C28)</f>
        <v>0</v>
      </c>
      <c r="E28" s="2" t="str">
        <f>IFERROR(AVERAGE(C$3:C28),"")</f>
        <v/>
      </c>
      <c r="F28" s="17"/>
      <c r="G28" s="2"/>
      <c r="H28" s="2"/>
      <c r="I28" s="2"/>
    </row>
    <row r="29" spans="1:9" x14ac:dyDescent="0.25">
      <c r="A29" s="11">
        <v>27</v>
      </c>
      <c r="B29" s="10"/>
      <c r="C29" s="7"/>
      <c r="D29" s="13">
        <f>SUM(C$3:C29)</f>
        <v>0</v>
      </c>
      <c r="E29" s="2" t="str">
        <f>IFERROR(AVERAGE(C$3:C29),"")</f>
        <v/>
      </c>
      <c r="F29" s="17"/>
      <c r="G29" s="2"/>
      <c r="H29" s="2"/>
      <c r="I29" s="2"/>
    </row>
    <row r="30" spans="1:9" x14ac:dyDescent="0.25">
      <c r="A30" s="11">
        <v>28</v>
      </c>
      <c r="B30" s="10"/>
      <c r="C30" s="7"/>
      <c r="D30" s="13">
        <f>SUM(C$3:C30)</f>
        <v>0</v>
      </c>
      <c r="E30" s="2" t="str">
        <f>IFERROR(AVERAGE(C$3:C30),"")</f>
        <v/>
      </c>
      <c r="F30" s="17"/>
      <c r="G30" s="2"/>
      <c r="H30" s="2"/>
      <c r="I30" s="2"/>
    </row>
    <row r="31" spans="1:9" x14ac:dyDescent="0.25">
      <c r="A31" s="11">
        <v>29</v>
      </c>
      <c r="B31" s="12"/>
      <c r="C31" s="7"/>
      <c r="D31" s="13">
        <f>SUM(C$3:C31)</f>
        <v>0</v>
      </c>
      <c r="E31" s="2" t="str">
        <f>IFERROR(AVERAGE(C$3:C31),"")</f>
        <v/>
      </c>
      <c r="F31" s="17"/>
      <c r="G31" s="2"/>
      <c r="H31" s="2"/>
      <c r="I31" s="2"/>
    </row>
    <row r="32" spans="1:9" x14ac:dyDescent="0.25">
      <c r="A32" s="11">
        <v>30</v>
      </c>
      <c r="B32" s="10"/>
      <c r="C32" s="7"/>
      <c r="D32" s="13">
        <f>SUM(C$3:C32)</f>
        <v>0</v>
      </c>
      <c r="E32" s="2" t="str">
        <f>IFERROR(AVERAGE(C$3:C32),"")</f>
        <v/>
      </c>
      <c r="F32" s="17"/>
      <c r="G32" s="2"/>
      <c r="H32" s="2"/>
      <c r="I32" s="2"/>
    </row>
    <row r="33" spans="1:9" x14ac:dyDescent="0.25">
      <c r="A33" s="3"/>
      <c r="B33" s="2"/>
      <c r="C33" s="7"/>
      <c r="D33" s="2"/>
      <c r="E33" s="2"/>
      <c r="F33" s="34"/>
      <c r="G33" s="2"/>
      <c r="H33" s="2"/>
      <c r="I33" s="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3"/>
  <sheetViews>
    <sheetView workbookViewId="0">
      <selection activeCell="F3" sqref="F3:F33"/>
    </sheetView>
  </sheetViews>
  <sheetFormatPr defaultRowHeight="15" x14ac:dyDescent="0.25"/>
  <cols>
    <col min="2" max="2" width="15.140625" bestFit="1" customWidth="1"/>
    <col min="6" max="6" width="31.7109375" customWidth="1"/>
  </cols>
  <sheetData>
    <row r="1" spans="1:9" x14ac:dyDescent="0.25">
      <c r="A1" s="3" t="s">
        <v>15</v>
      </c>
      <c r="B1" s="2"/>
      <c r="C1" s="2"/>
      <c r="D1" s="2"/>
      <c r="E1" s="2"/>
      <c r="F1" s="2"/>
      <c r="G1" s="2"/>
      <c r="H1" s="2"/>
      <c r="I1" s="2"/>
    </row>
    <row r="2" spans="1:9" x14ac:dyDescent="0.25">
      <c r="A2" s="3" t="s">
        <v>0</v>
      </c>
      <c r="B2" s="3" t="s">
        <v>2</v>
      </c>
      <c r="C2" s="3" t="s">
        <v>1</v>
      </c>
      <c r="D2" s="3" t="s">
        <v>7</v>
      </c>
      <c r="E2" s="3" t="s">
        <v>5</v>
      </c>
      <c r="F2" s="3" t="s">
        <v>38</v>
      </c>
      <c r="G2" s="3"/>
      <c r="H2" s="3" t="s">
        <v>3</v>
      </c>
      <c r="I2" s="2"/>
    </row>
    <row r="3" spans="1:9" x14ac:dyDescent="0.25">
      <c r="A3" s="3">
        <v>1</v>
      </c>
      <c r="B3" s="5"/>
      <c r="C3" s="2"/>
      <c r="D3" s="2">
        <f>SUM(C$3:C3)</f>
        <v>0</v>
      </c>
      <c r="E3" s="2" t="str">
        <f>IFERROR(AVERAGE(C$3:C3),"")</f>
        <v/>
      </c>
      <c r="F3" s="16"/>
      <c r="G3" s="2"/>
      <c r="H3" s="2" t="s">
        <v>4</v>
      </c>
      <c r="I3" s="2">
        <f>SUM(C3:C33)</f>
        <v>0</v>
      </c>
    </row>
    <row r="4" spans="1:9" x14ac:dyDescent="0.25">
      <c r="A4" s="11">
        <v>2</v>
      </c>
      <c r="B4" s="12"/>
      <c r="C4" s="13"/>
      <c r="D4" s="13">
        <f>SUM(C$3:C4)</f>
        <v>0</v>
      </c>
      <c r="E4" s="2" t="str">
        <f>IFERROR(AVERAGE(C$3:C4),"")</f>
        <v/>
      </c>
      <c r="F4" s="17"/>
      <c r="G4" s="2"/>
      <c r="H4" s="2" t="s">
        <v>5</v>
      </c>
      <c r="I4" s="2">
        <f>IFERROR(AVERAGE(C3:C33),0)</f>
        <v>0</v>
      </c>
    </row>
    <row r="5" spans="1:9" x14ac:dyDescent="0.25">
      <c r="A5" s="11">
        <v>3</v>
      </c>
      <c r="B5" s="12"/>
      <c r="C5" s="13"/>
      <c r="D5" s="13">
        <f>SUM(C$3:C5)</f>
        <v>0</v>
      </c>
      <c r="E5" s="2" t="str">
        <f>IFERROR(AVERAGE(C$3:C5),"")</f>
        <v/>
      </c>
      <c r="F5" s="17"/>
      <c r="G5" s="2"/>
      <c r="H5" s="2" t="s">
        <v>6</v>
      </c>
      <c r="I5" s="1">
        <f>IFERROR(COUNTIF(C3:C33,"&gt;0")/COUNT(C3:C33),0)</f>
        <v>0</v>
      </c>
    </row>
    <row r="6" spans="1:9" x14ac:dyDescent="0.25">
      <c r="A6" s="11">
        <v>4</v>
      </c>
      <c r="B6" s="10"/>
      <c r="C6" s="7"/>
      <c r="D6" s="13">
        <f>SUM(C$3:C6)</f>
        <v>0</v>
      </c>
      <c r="E6" s="2" t="str">
        <f>IFERROR(AVERAGE(C$3:C6),"")</f>
        <v/>
      </c>
      <c r="F6" s="17"/>
      <c r="G6" s="2"/>
      <c r="H6" s="2"/>
      <c r="I6" s="2"/>
    </row>
    <row r="7" spans="1:9" x14ac:dyDescent="0.25">
      <c r="A7" s="11">
        <v>5</v>
      </c>
      <c r="B7" s="12"/>
      <c r="C7" s="7"/>
      <c r="D7" s="13">
        <f>SUM(C$3:C7)</f>
        <v>0</v>
      </c>
      <c r="E7" s="2" t="str">
        <f>IFERROR(AVERAGE(C$3:C7),"")</f>
        <v/>
      </c>
      <c r="F7" s="17"/>
      <c r="G7" s="2"/>
      <c r="H7" s="2"/>
      <c r="I7" s="2"/>
    </row>
    <row r="8" spans="1:9" x14ac:dyDescent="0.25">
      <c r="A8" s="11">
        <v>6</v>
      </c>
      <c r="B8" s="12"/>
      <c r="C8" s="7"/>
      <c r="D8" s="13">
        <f>SUM(C$3:C8)</f>
        <v>0</v>
      </c>
      <c r="E8" s="2" t="str">
        <f>IFERROR(AVERAGE(C$3:C8),"")</f>
        <v/>
      </c>
      <c r="F8" s="17"/>
      <c r="G8" s="2"/>
      <c r="H8" s="2"/>
      <c r="I8" s="2"/>
    </row>
    <row r="9" spans="1:9" x14ac:dyDescent="0.25">
      <c r="A9" s="11">
        <v>7</v>
      </c>
      <c r="B9" s="10"/>
      <c r="C9" s="7"/>
      <c r="D9" s="13">
        <f>SUM(C$3:C9)</f>
        <v>0</v>
      </c>
      <c r="E9" s="2" t="str">
        <f>IFERROR(AVERAGE(C$3:C9),"")</f>
        <v/>
      </c>
      <c r="F9" s="17"/>
      <c r="G9" s="2"/>
      <c r="H9" s="2"/>
      <c r="I9" s="2"/>
    </row>
    <row r="10" spans="1:9" x14ac:dyDescent="0.25">
      <c r="A10" s="11">
        <v>8</v>
      </c>
      <c r="B10" s="12"/>
      <c r="C10" s="7"/>
      <c r="D10" s="13">
        <f>SUM(C$3:C10)</f>
        <v>0</v>
      </c>
      <c r="E10" s="2" t="str">
        <f>IFERROR(AVERAGE(C$3:C10),"")</f>
        <v/>
      </c>
      <c r="F10" s="17"/>
      <c r="G10" s="2"/>
      <c r="H10" s="2"/>
      <c r="I10" s="2"/>
    </row>
    <row r="11" spans="1:9" x14ac:dyDescent="0.25">
      <c r="A11" s="11">
        <v>9</v>
      </c>
      <c r="B11" s="12"/>
      <c r="C11" s="7"/>
      <c r="D11" s="13">
        <f>SUM(C$3:C11)</f>
        <v>0</v>
      </c>
      <c r="E11" s="2" t="str">
        <f>IFERROR(AVERAGE(C$3:C11),"")</f>
        <v/>
      </c>
      <c r="F11" s="17"/>
      <c r="G11" s="2"/>
      <c r="H11" s="2"/>
      <c r="I11" s="2"/>
    </row>
    <row r="12" spans="1:9" x14ac:dyDescent="0.25">
      <c r="A12" s="11">
        <v>10</v>
      </c>
      <c r="B12" s="10"/>
      <c r="C12" s="7"/>
      <c r="D12" s="13">
        <f>SUM(C$3:C12)</f>
        <v>0</v>
      </c>
      <c r="E12" s="2" t="str">
        <f>IFERROR(AVERAGE(C$3:C12),"")</f>
        <v/>
      </c>
      <c r="F12" s="17"/>
      <c r="G12" s="2"/>
      <c r="H12" s="2"/>
      <c r="I12" s="2"/>
    </row>
    <row r="13" spans="1:9" x14ac:dyDescent="0.25">
      <c r="A13" s="11">
        <v>11</v>
      </c>
      <c r="B13" s="10"/>
      <c r="C13" s="7"/>
      <c r="D13" s="13">
        <f>SUM(C$3:C13)</f>
        <v>0</v>
      </c>
      <c r="E13" s="2" t="str">
        <f>IFERROR(AVERAGE(C$3:C13),"")</f>
        <v/>
      </c>
      <c r="F13" s="17"/>
      <c r="G13" s="2"/>
      <c r="H13" s="2"/>
      <c r="I13" s="2"/>
    </row>
    <row r="14" spans="1:9" x14ac:dyDescent="0.25">
      <c r="A14" s="11">
        <v>12</v>
      </c>
      <c r="B14" s="12"/>
      <c r="C14" s="7"/>
      <c r="D14" s="13">
        <f>SUM(C$3:C14)</f>
        <v>0</v>
      </c>
      <c r="E14" s="2" t="str">
        <f>IFERROR(AVERAGE(C$3:C14),"")</f>
        <v/>
      </c>
      <c r="F14" s="17"/>
      <c r="G14" s="2"/>
      <c r="H14" s="2"/>
      <c r="I14" s="2"/>
    </row>
    <row r="15" spans="1:9" x14ac:dyDescent="0.25">
      <c r="A15" s="11">
        <v>13</v>
      </c>
      <c r="B15" s="10"/>
      <c r="C15" s="7"/>
      <c r="D15" s="13">
        <f>SUM(C$3:C15)</f>
        <v>0</v>
      </c>
      <c r="E15" s="2" t="str">
        <f>IFERROR(AVERAGE(C$3:C15),"")</f>
        <v/>
      </c>
      <c r="F15" s="17"/>
      <c r="G15" s="2"/>
      <c r="H15" s="2"/>
      <c r="I15" s="2"/>
    </row>
    <row r="16" spans="1:9" x14ac:dyDescent="0.25">
      <c r="A16" s="11">
        <v>14</v>
      </c>
      <c r="B16" s="10"/>
      <c r="C16" s="7"/>
      <c r="D16" s="13">
        <f>SUM(C$3:C16)</f>
        <v>0</v>
      </c>
      <c r="E16" s="2" t="str">
        <f>IFERROR(AVERAGE(C$3:C16),"")</f>
        <v/>
      </c>
      <c r="F16" s="17"/>
      <c r="G16" s="2"/>
      <c r="H16" s="2"/>
      <c r="I16" s="2"/>
    </row>
    <row r="17" spans="1:9" x14ac:dyDescent="0.25">
      <c r="A17" s="11">
        <v>15</v>
      </c>
      <c r="B17" s="10"/>
      <c r="C17" s="7"/>
      <c r="D17" s="13">
        <f>SUM(C$3:C17)</f>
        <v>0</v>
      </c>
      <c r="E17" s="2" t="str">
        <f>IFERROR(AVERAGE(C$3:C17),"")</f>
        <v/>
      </c>
      <c r="F17" s="17"/>
      <c r="G17" s="2"/>
      <c r="H17" s="2"/>
      <c r="I17" s="2"/>
    </row>
    <row r="18" spans="1:9" x14ac:dyDescent="0.25">
      <c r="A18" s="11">
        <v>16</v>
      </c>
      <c r="B18" s="10"/>
      <c r="C18" s="7"/>
      <c r="D18" s="13">
        <f>SUM(C$3:C18)</f>
        <v>0</v>
      </c>
      <c r="E18" s="2" t="str">
        <f>IFERROR(AVERAGE(C$3:C18),"")</f>
        <v/>
      </c>
      <c r="F18" s="17"/>
      <c r="G18" s="2"/>
      <c r="H18" s="2"/>
      <c r="I18" s="2"/>
    </row>
    <row r="19" spans="1:9" x14ac:dyDescent="0.25">
      <c r="A19" s="11">
        <v>17</v>
      </c>
      <c r="B19" s="10"/>
      <c r="C19" s="7"/>
      <c r="D19" s="13">
        <f>SUM(C$3:C19)</f>
        <v>0</v>
      </c>
      <c r="E19" s="2" t="str">
        <f>IFERROR(AVERAGE(C$3:C19),"")</f>
        <v/>
      </c>
      <c r="F19" s="17"/>
      <c r="G19" s="2"/>
      <c r="H19" s="2"/>
      <c r="I19" s="2"/>
    </row>
    <row r="20" spans="1:9" x14ac:dyDescent="0.25">
      <c r="A20" s="11">
        <v>18</v>
      </c>
      <c r="B20" s="10"/>
      <c r="C20" s="7"/>
      <c r="D20" s="13">
        <f>SUM(C$3:C20)</f>
        <v>0</v>
      </c>
      <c r="E20" s="2" t="str">
        <f>IFERROR(AVERAGE(C$3:C20),"")</f>
        <v/>
      </c>
      <c r="F20" s="17"/>
      <c r="G20" s="2"/>
      <c r="H20" s="2"/>
      <c r="I20" s="2"/>
    </row>
    <row r="21" spans="1:9" x14ac:dyDescent="0.25">
      <c r="A21" s="11">
        <v>19</v>
      </c>
      <c r="B21" s="10"/>
      <c r="C21" s="7"/>
      <c r="D21" s="13">
        <f>SUM(C$3:C21)</f>
        <v>0</v>
      </c>
      <c r="E21" s="2" t="str">
        <f>IFERROR(AVERAGE(C$3:C21),"")</f>
        <v/>
      </c>
      <c r="F21" s="17"/>
      <c r="G21" s="2"/>
      <c r="H21" s="2"/>
      <c r="I21" s="2"/>
    </row>
    <row r="22" spans="1:9" x14ac:dyDescent="0.25">
      <c r="A22" s="11">
        <v>20</v>
      </c>
      <c r="B22" s="12"/>
      <c r="C22" s="7"/>
      <c r="D22" s="13">
        <f>SUM(C$3:C22)</f>
        <v>0</v>
      </c>
      <c r="E22" s="2" t="str">
        <f>IFERROR(AVERAGE(C$3:C22),"")</f>
        <v/>
      </c>
      <c r="F22" s="17"/>
      <c r="G22" s="2"/>
      <c r="H22" s="2"/>
      <c r="I22" s="2"/>
    </row>
    <row r="23" spans="1:9" x14ac:dyDescent="0.25">
      <c r="A23" s="11">
        <v>21</v>
      </c>
      <c r="B23" s="12"/>
      <c r="C23" s="7"/>
      <c r="D23" s="13">
        <f>SUM(C$3:C23)</f>
        <v>0</v>
      </c>
      <c r="E23" s="2" t="str">
        <f>IFERROR(AVERAGE(C$3:C23),"")</f>
        <v/>
      </c>
      <c r="F23" s="17"/>
      <c r="G23" s="2"/>
      <c r="H23" s="2"/>
      <c r="I23" s="2"/>
    </row>
    <row r="24" spans="1:9" x14ac:dyDescent="0.25">
      <c r="A24" s="11">
        <v>22</v>
      </c>
      <c r="B24" s="12"/>
      <c r="C24" s="7"/>
      <c r="D24" s="13">
        <f>SUM(C$3:C24)</f>
        <v>0</v>
      </c>
      <c r="E24" s="2" t="str">
        <f>IFERROR(AVERAGE(C$3:C24),"")</f>
        <v/>
      </c>
      <c r="F24" s="17"/>
      <c r="G24" s="2"/>
      <c r="H24" s="2"/>
      <c r="I24" s="2"/>
    </row>
    <row r="25" spans="1:9" x14ac:dyDescent="0.25">
      <c r="A25" s="11">
        <v>23</v>
      </c>
      <c r="B25" s="10"/>
      <c r="C25" s="7"/>
      <c r="D25" s="13">
        <f>SUM(C$3:C25)</f>
        <v>0</v>
      </c>
      <c r="E25" s="2" t="str">
        <f>IFERROR(AVERAGE(C$3:C25),"")</f>
        <v/>
      </c>
      <c r="F25" s="17"/>
      <c r="G25" s="2"/>
      <c r="H25" s="2"/>
      <c r="I25" s="2"/>
    </row>
    <row r="26" spans="1:9" x14ac:dyDescent="0.25">
      <c r="A26" s="11">
        <v>24</v>
      </c>
      <c r="B26" s="10"/>
      <c r="C26" s="7"/>
      <c r="D26" s="13">
        <f>SUM(C$3:C26)</f>
        <v>0</v>
      </c>
      <c r="E26" s="2" t="str">
        <f>IFERROR(AVERAGE(C$3:C26),"")</f>
        <v/>
      </c>
      <c r="F26" s="17"/>
      <c r="G26" s="2"/>
      <c r="H26" s="2"/>
      <c r="I26" s="2"/>
    </row>
    <row r="27" spans="1:9" x14ac:dyDescent="0.25">
      <c r="A27" s="11">
        <v>25</v>
      </c>
      <c r="B27" s="10"/>
      <c r="C27" s="7"/>
      <c r="D27" s="13">
        <f>SUM(C$3:C27)</f>
        <v>0</v>
      </c>
      <c r="E27" s="2" t="str">
        <f>IFERROR(AVERAGE(C$3:C27),"")</f>
        <v/>
      </c>
      <c r="F27" s="17"/>
      <c r="G27" s="2"/>
      <c r="H27" s="2"/>
      <c r="I27" s="2"/>
    </row>
    <row r="28" spans="1:9" x14ac:dyDescent="0.25">
      <c r="A28" s="11">
        <v>26</v>
      </c>
      <c r="B28" s="10"/>
      <c r="C28" s="7"/>
      <c r="D28" s="13">
        <f>SUM(C$3:C28)</f>
        <v>0</v>
      </c>
      <c r="E28" s="2" t="str">
        <f>IFERROR(AVERAGE(C$3:C28),"")</f>
        <v/>
      </c>
      <c r="F28" s="17"/>
      <c r="G28" s="2"/>
      <c r="H28" s="2"/>
      <c r="I28" s="2"/>
    </row>
    <row r="29" spans="1:9" x14ac:dyDescent="0.25">
      <c r="A29" s="11">
        <v>27</v>
      </c>
      <c r="B29" s="10"/>
      <c r="C29" s="7"/>
      <c r="D29" s="13">
        <f>SUM(C$3:C29)</f>
        <v>0</v>
      </c>
      <c r="E29" s="2" t="str">
        <f>IFERROR(AVERAGE(C$3:C29),"")</f>
        <v/>
      </c>
      <c r="F29" s="17"/>
      <c r="G29" s="2"/>
      <c r="H29" s="2"/>
      <c r="I29" s="2"/>
    </row>
    <row r="30" spans="1:9" x14ac:dyDescent="0.25">
      <c r="A30" s="11">
        <v>28</v>
      </c>
      <c r="B30" s="10"/>
      <c r="C30" s="7"/>
      <c r="D30" s="13">
        <f>SUM(C$3:C30)</f>
        <v>0</v>
      </c>
      <c r="E30" s="2" t="str">
        <f>IFERROR(AVERAGE(C$3:C30),"")</f>
        <v/>
      </c>
      <c r="F30" s="17"/>
      <c r="G30" s="2"/>
      <c r="H30" s="2"/>
      <c r="I30" s="2"/>
    </row>
    <row r="31" spans="1:9" x14ac:dyDescent="0.25">
      <c r="A31" s="11">
        <v>29</v>
      </c>
      <c r="B31" s="10"/>
      <c r="C31" s="7"/>
      <c r="D31" s="13">
        <f>SUM(C$3:C31)</f>
        <v>0</v>
      </c>
      <c r="E31" s="2" t="str">
        <f>IFERROR(AVERAGE(C$3:C31),"")</f>
        <v/>
      </c>
      <c r="F31" s="17"/>
      <c r="G31" s="2"/>
      <c r="H31" s="2"/>
      <c r="I31" s="2"/>
    </row>
    <row r="32" spans="1:9" x14ac:dyDescent="0.25">
      <c r="A32" s="11">
        <v>30</v>
      </c>
      <c r="B32" s="10"/>
      <c r="C32" s="7"/>
      <c r="D32" s="13">
        <f>SUM(C$3:C32)</f>
        <v>0</v>
      </c>
      <c r="E32" s="2" t="str">
        <f>IFERROR(AVERAGE(C$3:C32),"")</f>
        <v/>
      </c>
      <c r="F32" s="17"/>
      <c r="G32" s="2"/>
      <c r="H32" s="2"/>
      <c r="I32" s="2"/>
    </row>
    <row r="33" spans="1:9" x14ac:dyDescent="0.25">
      <c r="A33" s="11">
        <v>31</v>
      </c>
      <c r="B33" s="10"/>
      <c r="C33" s="7"/>
      <c r="D33" s="13">
        <f>SUM(C$3:C33)</f>
        <v>0</v>
      </c>
      <c r="E33" s="2" t="str">
        <f>IFERROR(AVERAGE(C$3:C33),"")</f>
        <v/>
      </c>
      <c r="F33" s="17"/>
      <c r="G33" s="2"/>
      <c r="H33" s="2"/>
      <c r="I33" s="2"/>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1</vt:i4>
      </vt:variant>
    </vt:vector>
  </HeadingPairs>
  <TitlesOfParts>
    <vt:vector size="16" baseType="lpstr">
      <vt:lpstr>Summary</vt:lpstr>
      <vt:lpstr>Submission Log</vt:lpstr>
      <vt:lpstr>January</vt:lpstr>
      <vt:lpstr>February</vt:lpstr>
      <vt:lpstr>March</vt:lpstr>
      <vt:lpstr>April</vt:lpstr>
      <vt:lpstr>May</vt:lpstr>
      <vt:lpstr>June</vt:lpstr>
      <vt:lpstr>July</vt:lpstr>
      <vt:lpstr>August</vt:lpstr>
      <vt:lpstr>October</vt:lpstr>
      <vt:lpstr>September</vt:lpstr>
      <vt:lpstr>November</vt:lpstr>
      <vt:lpstr>December</vt:lpstr>
      <vt:lpstr>Activity Logs</vt:lpstr>
      <vt:lpstr>Year Line Chart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Headley</dc:creator>
  <cp:lastModifiedBy>Mike</cp:lastModifiedBy>
  <dcterms:created xsi:type="dcterms:W3CDTF">2016-02-01T20:44:20Z</dcterms:created>
  <dcterms:modified xsi:type="dcterms:W3CDTF">2018-12-31T23:18:38Z</dcterms:modified>
</cp:coreProperties>
</file>